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rosario\Desktop\TRANSPARENCIA\OCTUBRE 2023\"/>
    </mc:Choice>
  </mc:AlternateContent>
  <xr:revisionPtr revIDLastSave="0" documentId="8_{CBF4E126-28E7-43FB-8265-EEB128AA4221}" xr6:coauthVersionLast="47" xr6:coauthVersionMax="47" xr10:uidLastSave="{00000000-0000-0000-0000-000000000000}"/>
  <bookViews>
    <workbookView xWindow="-110" yWindow="-110" windowWidth="19420" windowHeight="10420" xr2:uid="{AC85D4C7-7953-428E-AD30-3F035ACB7B2E}"/>
  </bookViews>
  <sheets>
    <sheet name="Situacion OCTUBRE 2023 -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1" l="1"/>
  <c r="E61" i="1" s="1"/>
  <c r="C60" i="1"/>
  <c r="C61" i="1" s="1"/>
  <c r="E53" i="1"/>
  <c r="C53" i="1"/>
  <c r="E43" i="1"/>
  <c r="C43" i="1"/>
  <c r="C29" i="1"/>
  <c r="E28" i="1"/>
  <c r="E29" i="1" s="1"/>
  <c r="E20" i="1"/>
  <c r="C20" i="1"/>
  <c r="C30" i="1" s="1"/>
  <c r="F69" i="1" l="1"/>
  <c r="E30" i="1"/>
  <c r="G69" i="1"/>
</calcChain>
</file>

<file path=xl/sharedStrings.xml><?xml version="1.0" encoding="utf-8"?>
<sst xmlns="http://schemas.openxmlformats.org/spreadsheetml/2006/main" count="63" uniqueCount="61">
  <si>
    <t>Superintendencia de Electricidad -SIE</t>
  </si>
  <si>
    <t>Estado de Situación Financiera</t>
  </si>
  <si>
    <t>Al 31 de Octubre del 2023 y 2022</t>
  </si>
  <si>
    <t>(Valores Expresados en RD$)</t>
  </si>
  <si>
    <t>Años</t>
  </si>
  <si>
    <t>2023-10</t>
  </si>
  <si>
    <t>2022-10</t>
  </si>
  <si>
    <t>ACTIVOS</t>
  </si>
  <si>
    <t>ACTIVOS CORRIENTES</t>
  </si>
  <si>
    <t xml:space="preserve">Efectivo y equivalente de efectivo (Notas 7) </t>
  </si>
  <si>
    <t>Porción corriente de documentos por cobrar (Nota 9)</t>
  </si>
  <si>
    <t>Inversiones a corto plazo (Nota 8)</t>
  </si>
  <si>
    <t>Cuentas por cobrar a corto plazo (Notas 9)</t>
  </si>
  <si>
    <t>Inventarios (Nota 10)</t>
  </si>
  <si>
    <t xml:space="preserve">Pagos anticipados </t>
  </si>
  <si>
    <t>Otros activos corrientes (Nota 13)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</si>
  <si>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</si>
  <si>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</si>
  <si>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</si>
  <si>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</si>
  <si>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</si>
  <si>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>Otros activos financieros (Notas 17)</t>
  </si>
  <si>
    <t>Propiedad, planta y equipo neto (Nota 11)</t>
  </si>
  <si>
    <t>Activos intangibles (Nota 19)</t>
  </si>
  <si>
    <t>Otros activos no financieros (Nota 12)</t>
  </si>
  <si>
    <t>Total activos no corrientes</t>
  </si>
  <si>
    <t>TOTAL</t>
  </si>
  <si>
    <t xml:space="preserve">PASIVOS Y PATRIMONIO </t>
  </si>
  <si>
    <t>PASIVOS CORRIENTES:</t>
  </si>
  <si>
    <t>Sobregiro bancario (Nota 21)</t>
  </si>
  <si>
    <t>Cuentas por pagar a corto plazo (Nota 13)</t>
  </si>
  <si>
    <t>Préstamos a corto plazo (Nota 23)</t>
  </si>
  <si>
    <t>Parte corriente de préstamos a largo plazo (Nota 24)</t>
  </si>
  <si>
    <t>Retenciones y acumulaciones por pagar (Nota 14)</t>
  </si>
  <si>
    <t>Provisiones a corto plazo (Nota 26)</t>
  </si>
  <si>
    <t>Beneficios a empleados a corto plazo (Nota 27)</t>
  </si>
  <si>
    <t>Pensiones (Nota 28)</t>
  </si>
  <si>
    <t>Otros pasivos corrientes (Nota 15)</t>
  </si>
  <si>
    <t>Total pasivos corrientes</t>
  </si>
  <si>
    <t>PASIVOS A LARGO PLAZO: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</si>
  <si>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</si>
  <si>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</si>
  <si>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</si>
  <si>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</si>
  <si>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</si>
  <si>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>Otros pasivos no corrientes (Nota 35)</t>
  </si>
  <si>
    <t>Total pasivos a largo plazo</t>
  </si>
  <si>
    <t>Total pasivos</t>
  </si>
  <si>
    <t xml:space="preserve">PATRIMONIO </t>
  </si>
  <si>
    <t xml:space="preserve">Capital </t>
  </si>
  <si>
    <t xml:space="preserve">Reserva </t>
  </si>
  <si>
    <t>Resultados positivos (ahorro)/negativo (desahorro)</t>
  </si>
  <si>
    <t>Resultado Acumulado</t>
  </si>
  <si>
    <t xml:space="preserve">Total patrimonio </t>
  </si>
  <si>
    <t xml:space="preserve"> </t>
  </si>
  <si>
    <t>Lic. Aura Caraballo</t>
  </si>
  <si>
    <t>Superintendente en Funciones</t>
  </si>
  <si>
    <t xml:space="preserve">     Lic. Armidis Del Pilar Henríquez</t>
  </si>
  <si>
    <t xml:space="preserve">           Lic. Charo López</t>
  </si>
  <si>
    <t xml:space="preserve">  Directora Administrativa y Financiera</t>
  </si>
  <si>
    <t xml:space="preserve">         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</si>
</sst>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164" fontId="5" fillId="0" borderId="0" xfId="0" applyNumberFormat="1" applyFont="1"/>
    <xf numFmtId="165" fontId="6" fillId="0" borderId="2" xfId="1" applyNumberFormat="1" applyFont="1" applyBorder="1" applyAlignment="1">
      <alignment horizontal="centerContinuous"/>
    </xf>
    <xf numFmtId="164" fontId="7" fillId="0" borderId="0" xfId="0" applyNumberFormat="1" applyFont="1"/>
    <xf numFmtId="164" fontId="8" fillId="0" borderId="0" xfId="0" applyNumberFormat="1" applyFont="1" applyAlignment="1">
      <alignment horizontal="centerContinuous"/>
    </xf>
    <xf numFmtId="4" fontId="8" fillId="0" borderId="1" xfId="0" quotePrefix="1" applyNumberFormat="1" applyFont="1" applyBorder="1" applyAlignment="1">
      <alignment horizontal="center"/>
    </xf>
    <xf numFmtId="164" fontId="8" fillId="0" borderId="0" xfId="0" applyNumberFormat="1" applyFont="1" applyAlignment="1">
      <alignment horizontal="left"/>
    </xf>
    <xf numFmtId="165" fontId="7" fillId="0" borderId="0" xfId="1" applyNumberFormat="1" applyFont="1"/>
    <xf numFmtId="164" fontId="8" fillId="0" borderId="0" xfId="0" applyNumberFormat="1" applyFont="1"/>
    <xf numFmtId="165" fontId="0" fillId="0" borderId="0" xfId="0" applyNumberFormat="1"/>
    <xf numFmtId="164" fontId="7" fillId="0" borderId="0" xfId="0" applyNumberFormat="1" applyFont="1" applyAlignment="1">
      <alignment horizontal="left"/>
    </xf>
    <xf numFmtId="164" fontId="6" fillId="0" borderId="0" xfId="0" applyNumberFormat="1" applyFont="1"/>
    <xf numFmtId="165" fontId="8" fillId="0" borderId="3" xfId="1" applyNumberFormat="1" applyFont="1" applyBorder="1"/>
    <xf numFmtId="165" fontId="8" fillId="0" borderId="0" xfId="0" applyNumberFormat="1" applyFont="1"/>
    <xf numFmtId="164" fontId="7" fillId="0" borderId="0" xfId="0" quotePrefix="1" applyNumberFormat="1" applyFont="1" applyAlignment="1">
      <alignment horizontal="left"/>
    </xf>
    <xf numFmtId="165" fontId="7" fillId="0" borderId="0" xfId="0" applyNumberFormat="1" applyFont="1"/>
    <xf numFmtId="164" fontId="5" fillId="0" borderId="0" xfId="0" applyNumberFormat="1" applyFont="1" applyAlignment="1">
      <alignment horizontal="left"/>
    </xf>
    <xf numFmtId="165" fontId="8" fillId="0" borderId="4" xfId="1" applyNumberFormat="1" applyFont="1" applyBorder="1"/>
    <xf numFmtId="165" fontId="8" fillId="0" borderId="5" xfId="1" applyNumberFormat="1" applyFont="1" applyBorder="1"/>
    <xf numFmtId="164" fontId="8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5" fontId="7" fillId="0" borderId="0" xfId="1" applyNumberFormat="1" applyFont="1" applyBorder="1"/>
    <xf numFmtId="165" fontId="7" fillId="0" borderId="1" xfId="1" applyNumberFormat="1" applyFont="1" applyBorder="1"/>
    <xf numFmtId="0" fontId="9" fillId="0" borderId="0" xfId="0" applyFont="1"/>
    <xf numFmtId="165" fontId="8" fillId="0" borderId="0" xfId="1" applyNumberFormat="1" applyFont="1"/>
    <xf numFmtId="165" fontId="8" fillId="0" borderId="1" xfId="1" applyNumberFormat="1" applyFont="1" applyBorder="1"/>
    <xf numFmtId="165" fontId="8" fillId="0" borderId="6" xfId="1" applyNumberFormat="1" applyFont="1" applyBorder="1"/>
    <xf numFmtId="165" fontId="5" fillId="0" borderId="0" xfId="1" applyNumberFormat="1" applyFont="1"/>
    <xf numFmtId="165" fontId="5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8CC40-CFB7-4482-B302-2D11563E27BA}">
  <dimension ref="A1:H69"/>
  <sheetViews>
    <sheetView showGridLines="0" tabSelected="1" topLeftCell="A52" zoomScale="85" zoomScaleNormal="85" workbookViewId="0">
      <selection activeCell="J58" sqref="J58"/>
    </sheetView>
  </sheetViews>
  <sheetFormatPr baseColWidth="10" defaultRowHeight="14.5" outlineLevelRow="1" x14ac:dyDescent="0.35"/>
  <cols>
    <col min="1" max="1" width="1.08984375" customWidth="1"/>
    <col min="2" max="2" width="48.08984375" customWidth="1"/>
    <col min="3" max="3" width="15.36328125" bestFit="1" customWidth="1"/>
    <col min="4" max="4" width="1.6328125" customWidth="1"/>
    <col min="5" max="5" width="15.36328125" bestFit="1" customWidth="1"/>
    <col min="6" max="6" width="13.453125" bestFit="1" customWidth="1"/>
    <col min="7" max="7" width="12" bestFit="1" customWidth="1"/>
  </cols>
  <sheetData>
    <row r="1" spans="1:7" ht="17.5" x14ac:dyDescent="0.35">
      <c r="A1" s="1" t="s">
        <v>0</v>
      </c>
    </row>
    <row r="2" spans="1:7" ht="18" x14ac:dyDescent="0.35">
      <c r="A2" s="2" t="s">
        <v>1</v>
      </c>
    </row>
    <row r="3" spans="1:7" ht="15.5" x14ac:dyDescent="0.35">
      <c r="A3" s="3" t="s">
        <v>2</v>
      </c>
    </row>
    <row r="4" spans="1:7" ht="15.5" x14ac:dyDescent="0.35">
      <c r="A4" s="4" t="s">
        <v>3</v>
      </c>
      <c r="B4" s="5"/>
      <c r="C4" s="5"/>
      <c r="D4" s="5"/>
      <c r="E4" s="5"/>
    </row>
    <row r="5" spans="1:7" ht="4.75" customHeight="1" x14ac:dyDescent="0.35"/>
    <row r="6" spans="1:7" ht="0.65" customHeight="1" x14ac:dyDescent="0.35"/>
    <row r="7" spans="1:7" ht="13.75" customHeight="1" thickBot="1" x14ac:dyDescent="0.4">
      <c r="A7" s="6"/>
      <c r="B7" s="6"/>
      <c r="C7" s="7" t="s">
        <v>4</v>
      </c>
      <c r="D7" s="7"/>
      <c r="E7" s="7"/>
    </row>
    <row r="8" spans="1:7" x14ac:dyDescent="0.35">
      <c r="A8" s="8"/>
      <c r="B8" s="9"/>
      <c r="C8" s="10" t="s">
        <v>5</v>
      </c>
      <c r="D8" s="8"/>
      <c r="E8" s="10" t="s">
        <v>6</v>
      </c>
    </row>
    <row r="9" spans="1:7" x14ac:dyDescent="0.35">
      <c r="A9" s="11" t="s">
        <v>7</v>
      </c>
      <c r="B9" s="8"/>
      <c r="C9" s="12"/>
      <c r="D9" s="8"/>
      <c r="E9" s="12"/>
    </row>
    <row r="10" spans="1:7" x14ac:dyDescent="0.35">
      <c r="A10" s="13" t="s">
        <v>8</v>
      </c>
      <c r="B10" s="8"/>
      <c r="C10" s="12"/>
      <c r="D10" s="8"/>
      <c r="E10" s="12"/>
    </row>
    <row r="11" spans="1:7" ht="15.5" customHeight="1" x14ac:dyDescent="0.35">
      <c r="A11" s="6"/>
      <c r="B11" s="6" t="s">
        <v>9</v>
      </c>
      <c r="C11" s="12">
        <v>703018502</v>
      </c>
      <c r="D11" s="12"/>
      <c r="E11" s="12">
        <v>828204970</v>
      </c>
      <c r="G11" s="14"/>
    </row>
    <row r="12" spans="1:7" ht="12.5" hidden="1" customHeight="1" outlineLevel="1" x14ac:dyDescent="0.35">
      <c r="A12" s="6"/>
      <c r="B12" s="6"/>
      <c r="C12" s="12">
        <v>347302941</v>
      </c>
      <c r="D12" s="12"/>
      <c r="E12" s="12">
        <v>0</v>
      </c>
    </row>
    <row r="13" spans="1:7" ht="7" hidden="1" customHeight="1" outlineLevel="1" x14ac:dyDescent="0.35">
      <c r="A13" s="6"/>
      <c r="B13" s="6" t="s">
        <v>10</v>
      </c>
      <c r="C13" s="12">
        <v>0</v>
      </c>
      <c r="D13" s="12"/>
      <c r="E13" s="12">
        <v>0</v>
      </c>
    </row>
    <row r="14" spans="1:7" ht="15.5" outlineLevel="1" x14ac:dyDescent="0.35">
      <c r="A14" s="6"/>
      <c r="B14" s="6" t="s">
        <v>11</v>
      </c>
      <c r="C14" s="12">
        <v>563033473</v>
      </c>
      <c r="E14" s="12">
        <v>1912900</v>
      </c>
    </row>
    <row r="15" spans="1:7" ht="15.5" x14ac:dyDescent="0.35">
      <c r="A15" s="6"/>
      <c r="B15" s="6" t="s">
        <v>12</v>
      </c>
      <c r="C15" s="15">
        <v>1246707399</v>
      </c>
      <c r="D15" s="8"/>
      <c r="E15" s="12">
        <v>1232597322</v>
      </c>
      <c r="F15" s="14"/>
    </row>
    <row r="16" spans="1:7" ht="15.5" x14ac:dyDescent="0.35">
      <c r="A16" s="6"/>
      <c r="B16" s="6" t="s">
        <v>13</v>
      </c>
      <c r="C16" s="12">
        <v>6369372</v>
      </c>
      <c r="D16" s="12"/>
      <c r="E16" s="12">
        <v>7226748</v>
      </c>
    </row>
    <row r="17" spans="1:5" ht="15.5" x14ac:dyDescent="0.35">
      <c r="A17" s="6"/>
      <c r="B17" s="6" t="s">
        <v>14</v>
      </c>
      <c r="C17" s="12">
        <v>0</v>
      </c>
      <c r="D17" s="12"/>
      <c r="E17" s="12">
        <v>-112</v>
      </c>
    </row>
    <row r="18" spans="1:5" ht="15.5" hidden="1" outlineLevel="1" x14ac:dyDescent="0.35">
      <c r="A18" s="6"/>
      <c r="B18" s="6" t="s">
        <v>15</v>
      </c>
      <c r="C18" s="12">
        <v>0</v>
      </c>
      <c r="D18" s="12"/>
      <c r="E18" s="12">
        <v>0</v>
      </c>
    </row>
    <row r="19" spans="1:5" ht="0.5" customHeight="1" collapsed="1" x14ac:dyDescent="0.35">
      <c r="A19" s="6"/>
      <c r="B19" s="6"/>
      <c r="C19" s="8"/>
      <c r="D19" s="8"/>
      <c r="E19" s="8"/>
    </row>
    <row r="20" spans="1:5" ht="15.5" x14ac:dyDescent="0.35">
      <c r="A20" s="16"/>
      <c r="B20" s="16" t="s">
        <v>16</v>
      </c>
      <c r="C20" s="17">
        <f>SUM(C11+C14+C15+C16+C17)</f>
        <v>2519128746</v>
      </c>
      <c r="D20" s="18"/>
      <c r="E20" s="17">
        <f>SUM(E11:E19)</f>
        <v>2069941828</v>
      </c>
    </row>
    <row r="21" spans="1:5" ht="17.399999999999999" customHeight="1" x14ac:dyDescent="0.35">
      <c r="A21" s="13" t="s">
        <v>17</v>
      </c>
      <c r="B21" s="19"/>
      <c r="C21" s="12"/>
      <c r="D21" s="20"/>
      <c r="E21" s="12"/>
    </row>
    <row r="22" spans="1:5" ht="15.5" hidden="1" outlineLevel="1" x14ac:dyDescent="0.35">
      <c r="A22" s="6"/>
      <c r="B22" s="21" t="s">
        <v>18</v>
      </c>
      <c r="C22" s="12">
        <v>0</v>
      </c>
      <c r="D22" s="12"/>
      <c r="E22" s="12">
        <v>0</v>
      </c>
    </row>
    <row r="23" spans="1:5" ht="15.5" hidden="1" outlineLevel="1" x14ac:dyDescent="0.35">
      <c r="A23" s="6"/>
      <c r="B23" s="21" t="s">
        <v>19</v>
      </c>
      <c r="C23" s="12">
        <v>0</v>
      </c>
      <c r="D23" s="12"/>
      <c r="E23" s="12">
        <v>0</v>
      </c>
    </row>
    <row r="24" spans="1:5" ht="15.5" hidden="1" outlineLevel="1" x14ac:dyDescent="0.35">
      <c r="A24" s="6"/>
      <c r="B24" s="21" t="s">
        <v>20</v>
      </c>
      <c r="C24" s="12">
        <v>0</v>
      </c>
      <c r="D24" s="12"/>
      <c r="E24" s="12">
        <v>0</v>
      </c>
    </row>
    <row r="25" spans="1:5" ht="15.5" hidden="1" outlineLevel="1" x14ac:dyDescent="0.35">
      <c r="A25" s="6"/>
      <c r="B25" s="21" t="s">
        <v>21</v>
      </c>
      <c r="C25" s="12">
        <v>0</v>
      </c>
      <c r="D25" s="12"/>
      <c r="E25" s="12">
        <v>0</v>
      </c>
    </row>
    <row r="26" spans="1:5" ht="15.5" collapsed="1" x14ac:dyDescent="0.35">
      <c r="A26" s="6"/>
      <c r="B26" s="6" t="s">
        <v>22</v>
      </c>
      <c r="C26" s="12">
        <v>216568749</v>
      </c>
      <c r="D26" s="12"/>
      <c r="E26" s="12">
        <v>201421471</v>
      </c>
    </row>
    <row r="27" spans="1:5" ht="15.5" hidden="1" outlineLevel="1" x14ac:dyDescent="0.35">
      <c r="A27" s="6"/>
      <c r="B27" s="21" t="s">
        <v>23</v>
      </c>
      <c r="C27" s="12">
        <v>0</v>
      </c>
      <c r="D27" s="12"/>
      <c r="E27" s="12">
        <v>0</v>
      </c>
    </row>
    <row r="28" spans="1:5" ht="15.5" collapsed="1" x14ac:dyDescent="0.35">
      <c r="A28" s="6"/>
      <c r="B28" s="6" t="s">
        <v>24</v>
      </c>
      <c r="C28" s="12">
        <v>3517086</v>
      </c>
      <c r="D28" s="20"/>
      <c r="E28" s="12">
        <f>3582642</f>
        <v>3582642</v>
      </c>
    </row>
    <row r="29" spans="1:5" ht="15.5" x14ac:dyDescent="0.35">
      <c r="B29" s="16" t="s">
        <v>25</v>
      </c>
      <c r="C29" s="22">
        <f>SUM(C26+C28)</f>
        <v>220085835</v>
      </c>
      <c r="D29" s="18"/>
      <c r="E29" s="22">
        <f>SUM(E26+E28)</f>
        <v>205004113</v>
      </c>
    </row>
    <row r="30" spans="1:5" ht="15" thickBot="1" x14ac:dyDescent="0.4">
      <c r="A30" s="13" t="s">
        <v>26</v>
      </c>
      <c r="C30" s="23">
        <f>SUM(C20+C29)</f>
        <v>2739214581</v>
      </c>
      <c r="D30" s="18"/>
      <c r="E30" s="23">
        <f>SUM(E20+E29)</f>
        <v>2274945941</v>
      </c>
    </row>
    <row r="31" spans="1:5" ht="10.25" customHeight="1" thickTop="1" x14ac:dyDescent="0.35">
      <c r="C31" s="12"/>
      <c r="D31" s="20"/>
      <c r="E31" s="12"/>
    </row>
    <row r="32" spans="1:5" x14ac:dyDescent="0.35">
      <c r="A32" s="11" t="s">
        <v>27</v>
      </c>
      <c r="B32" s="9"/>
      <c r="C32" s="12"/>
      <c r="D32" s="20"/>
      <c r="E32" s="12"/>
    </row>
    <row r="33" spans="1:5" x14ac:dyDescent="0.35">
      <c r="A33" s="24" t="s">
        <v>28</v>
      </c>
      <c r="B33" s="8"/>
      <c r="C33" s="12"/>
      <c r="D33" s="20"/>
      <c r="E33" s="12"/>
    </row>
    <row r="34" spans="1:5" ht="15.5" hidden="1" outlineLevel="1" x14ac:dyDescent="0.35">
      <c r="A34" s="25"/>
      <c r="B34" s="6" t="s">
        <v>29</v>
      </c>
      <c r="C34" s="12">
        <v>0</v>
      </c>
      <c r="D34" s="12"/>
      <c r="E34" s="12">
        <v>0</v>
      </c>
    </row>
    <row r="35" spans="1:5" ht="15.5" collapsed="1" x14ac:dyDescent="0.35">
      <c r="A35" s="6"/>
      <c r="B35" s="6" t="s">
        <v>30</v>
      </c>
      <c r="C35" s="12">
        <v>28857772</v>
      </c>
      <c r="D35" s="12"/>
      <c r="E35" s="12">
        <v>8702753</v>
      </c>
    </row>
    <row r="36" spans="1:5" ht="15.5" hidden="1" outlineLevel="1" x14ac:dyDescent="0.35">
      <c r="A36" s="6"/>
      <c r="B36" s="6" t="s">
        <v>31</v>
      </c>
      <c r="C36" s="12">
        <v>0</v>
      </c>
      <c r="D36" s="12"/>
      <c r="E36" s="12">
        <v>0</v>
      </c>
    </row>
    <row r="37" spans="1:5" ht="15.5" hidden="1" outlineLevel="1" x14ac:dyDescent="0.35">
      <c r="A37" s="6"/>
      <c r="B37" s="6" t="s">
        <v>32</v>
      </c>
      <c r="C37" s="12">
        <v>0</v>
      </c>
      <c r="D37" s="12"/>
      <c r="E37" s="12">
        <v>0</v>
      </c>
    </row>
    <row r="38" spans="1:5" ht="15.5" collapsed="1" x14ac:dyDescent="0.35">
      <c r="A38" s="6"/>
      <c r="B38" s="6" t="s">
        <v>33</v>
      </c>
      <c r="C38" s="12">
        <v>3715238</v>
      </c>
      <c r="D38" s="12"/>
      <c r="E38" s="12">
        <v>4720985</v>
      </c>
    </row>
    <row r="39" spans="1:5" ht="15.5" hidden="1" outlineLevel="1" x14ac:dyDescent="0.35">
      <c r="A39" s="6"/>
      <c r="B39" s="6" t="s">
        <v>34</v>
      </c>
      <c r="C39" s="12">
        <v>0</v>
      </c>
      <c r="D39" s="12"/>
      <c r="E39" s="12">
        <v>0</v>
      </c>
    </row>
    <row r="40" spans="1:5" ht="15.5" hidden="1" outlineLevel="1" x14ac:dyDescent="0.35">
      <c r="A40" s="6"/>
      <c r="B40" s="6" t="s">
        <v>35</v>
      </c>
      <c r="C40" s="12">
        <v>0</v>
      </c>
      <c r="D40" s="12"/>
      <c r="E40" s="12">
        <v>0</v>
      </c>
    </row>
    <row r="41" spans="1:5" ht="15.5" hidden="1" outlineLevel="1" x14ac:dyDescent="0.35">
      <c r="A41" s="6"/>
      <c r="B41" s="6" t="s">
        <v>36</v>
      </c>
      <c r="C41" s="12">
        <v>0</v>
      </c>
      <c r="D41" s="12"/>
      <c r="E41" s="12">
        <v>0</v>
      </c>
    </row>
    <row r="42" spans="1:5" ht="15.5" collapsed="1" x14ac:dyDescent="0.35">
      <c r="A42" s="6"/>
      <c r="B42" s="6" t="s">
        <v>37</v>
      </c>
      <c r="C42" s="12">
        <v>1199030</v>
      </c>
      <c r="D42" s="20"/>
      <c r="E42" s="12">
        <v>1200721</v>
      </c>
    </row>
    <row r="43" spans="1:5" ht="15.5" x14ac:dyDescent="0.35">
      <c r="A43" s="16"/>
      <c r="B43" s="26" t="s">
        <v>38</v>
      </c>
      <c r="C43" s="17">
        <f>SUM(C34:C42)</f>
        <v>33772040</v>
      </c>
      <c r="D43" s="18"/>
      <c r="E43" s="17">
        <f>SUM(E34:E42)</f>
        <v>14624459</v>
      </c>
    </row>
    <row r="44" spans="1:5" ht="14.4" customHeight="1" x14ac:dyDescent="0.35">
      <c r="A44" s="6"/>
      <c r="B44" s="6"/>
      <c r="C44" s="12"/>
      <c r="D44" s="20"/>
      <c r="E44" s="12"/>
    </row>
    <row r="45" spans="1:5" x14ac:dyDescent="0.35">
      <c r="A45" s="24" t="s">
        <v>39</v>
      </c>
      <c r="B45" s="8"/>
      <c r="C45" s="12"/>
      <c r="D45" s="20"/>
      <c r="E45" s="12"/>
    </row>
    <row r="46" spans="1:5" ht="15.5" hidden="1" outlineLevel="1" x14ac:dyDescent="0.35">
      <c r="A46" s="25"/>
      <c r="B46" s="6" t="s">
        <v>40</v>
      </c>
      <c r="C46" s="27">
        <v>0</v>
      </c>
      <c r="D46" s="12"/>
      <c r="E46" s="27">
        <v>0</v>
      </c>
    </row>
    <row r="47" spans="1:5" ht="15.5" hidden="1" outlineLevel="1" x14ac:dyDescent="0.35">
      <c r="A47" s="6"/>
      <c r="B47" s="6" t="s">
        <v>41</v>
      </c>
      <c r="C47" s="12">
        <v>0</v>
      </c>
      <c r="D47" s="12"/>
      <c r="E47" s="12">
        <v>0</v>
      </c>
    </row>
    <row r="48" spans="1:5" ht="15.5" hidden="1" outlineLevel="1" x14ac:dyDescent="0.35">
      <c r="A48" s="6"/>
      <c r="B48" s="6" t="s">
        <v>42</v>
      </c>
      <c r="C48" s="12">
        <v>0</v>
      </c>
      <c r="D48" s="12"/>
      <c r="E48" s="12">
        <v>0</v>
      </c>
    </row>
    <row r="49" spans="1:8" ht="15.5" hidden="1" outlineLevel="1" x14ac:dyDescent="0.35">
      <c r="A49" s="6"/>
      <c r="B49" s="6" t="s">
        <v>43</v>
      </c>
      <c r="C49" s="12">
        <v>0</v>
      </c>
      <c r="D49" s="12"/>
      <c r="E49" s="12">
        <v>0</v>
      </c>
    </row>
    <row r="50" spans="1:8" ht="15.5" hidden="1" outlineLevel="1" x14ac:dyDescent="0.35">
      <c r="A50" s="6"/>
      <c r="B50" s="6" t="s">
        <v>44</v>
      </c>
      <c r="C50" s="12">
        <v>0</v>
      </c>
      <c r="D50" s="12"/>
      <c r="E50" s="12">
        <v>0</v>
      </c>
    </row>
    <row r="51" spans="1:8" ht="15.5" hidden="1" outlineLevel="1" x14ac:dyDescent="0.35">
      <c r="A51" s="6"/>
      <c r="B51" s="6" t="s">
        <v>45</v>
      </c>
      <c r="C51" s="28">
        <v>0</v>
      </c>
      <c r="D51" s="20"/>
      <c r="E51" s="28">
        <v>0</v>
      </c>
    </row>
    <row r="52" spans="1:8" s="29" customFormat="1" ht="15.5" collapsed="1" x14ac:dyDescent="0.35">
      <c r="A52" s="16"/>
      <c r="B52" s="26" t="s">
        <v>46</v>
      </c>
      <c r="C52" s="22">
        <v>0</v>
      </c>
      <c r="D52" s="18"/>
      <c r="E52" s="22">
        <v>0</v>
      </c>
    </row>
    <row r="53" spans="1:8" s="29" customFormat="1" ht="15.5" x14ac:dyDescent="0.35">
      <c r="A53" s="16"/>
      <c r="B53" s="26" t="s">
        <v>47</v>
      </c>
      <c r="C53" s="30">
        <f>SUM(C43+C52)</f>
        <v>33772040</v>
      </c>
      <c r="D53" s="18"/>
      <c r="E53" s="30">
        <f>SUM(E43+E52)</f>
        <v>14624459</v>
      </c>
    </row>
    <row r="54" spans="1:8" ht="13.25" customHeight="1" x14ac:dyDescent="0.35">
      <c r="A54" s="6"/>
      <c r="B54" s="25"/>
      <c r="C54" s="12"/>
      <c r="D54" s="20"/>
      <c r="E54" s="12"/>
    </row>
    <row r="55" spans="1:8" x14ac:dyDescent="0.35">
      <c r="A55" s="13" t="s">
        <v>48</v>
      </c>
      <c r="B55" s="15"/>
      <c r="C55" s="12"/>
      <c r="D55" s="20"/>
      <c r="E55" s="12"/>
    </row>
    <row r="56" spans="1:8" ht="15" customHeight="1" x14ac:dyDescent="0.35">
      <c r="A56" s="6"/>
      <c r="B56" s="6" t="s">
        <v>49</v>
      </c>
      <c r="C56" s="12">
        <v>0</v>
      </c>
      <c r="D56" s="20"/>
      <c r="E56" s="12">
        <v>0</v>
      </c>
    </row>
    <row r="57" spans="1:8" ht="15" customHeight="1" x14ac:dyDescent="0.35">
      <c r="A57" s="6"/>
      <c r="B57" s="21" t="s">
        <v>50</v>
      </c>
      <c r="C57" s="12">
        <v>0</v>
      </c>
      <c r="D57" s="20"/>
      <c r="E57" s="12">
        <v>0</v>
      </c>
    </row>
    <row r="58" spans="1:8" ht="15.5" x14ac:dyDescent="0.35">
      <c r="A58" s="6"/>
      <c r="B58" s="21" t="s">
        <v>51</v>
      </c>
      <c r="C58" s="12">
        <v>469927414</v>
      </c>
      <c r="D58" s="20"/>
      <c r="E58" s="12">
        <v>650403419</v>
      </c>
    </row>
    <row r="59" spans="1:8" ht="15.5" x14ac:dyDescent="0.35">
      <c r="A59" s="6"/>
      <c r="B59" s="6" t="s">
        <v>52</v>
      </c>
      <c r="C59" s="28">
        <v>2235515127</v>
      </c>
      <c r="D59" s="20"/>
      <c r="E59" s="28">
        <v>1609918063</v>
      </c>
    </row>
    <row r="60" spans="1:8" ht="15.5" x14ac:dyDescent="0.35">
      <c r="A60" s="16"/>
      <c r="B60" s="26" t="s">
        <v>53</v>
      </c>
      <c r="C60" s="31">
        <f>SUM(C56:C59)</f>
        <v>2705442541</v>
      </c>
      <c r="D60" s="18"/>
      <c r="E60" s="31">
        <f>SUM(E56:E59)</f>
        <v>2260321482</v>
      </c>
    </row>
    <row r="61" spans="1:8" ht="15" thickBot="1" x14ac:dyDescent="0.4">
      <c r="A61" s="13" t="s">
        <v>26</v>
      </c>
      <c r="B61" s="8"/>
      <c r="C61" s="32">
        <f>SUM(C60+C53)</f>
        <v>2739214581</v>
      </c>
      <c r="D61" s="20"/>
      <c r="E61" s="32">
        <f>SUM(E60+E53)</f>
        <v>2274945941</v>
      </c>
    </row>
    <row r="62" spans="1:8" ht="16" thickTop="1" x14ac:dyDescent="0.35">
      <c r="A62" s="6"/>
      <c r="B62" s="21"/>
      <c r="C62" s="33"/>
      <c r="D62" s="34"/>
      <c r="E62" s="33"/>
    </row>
    <row r="63" spans="1:8" ht="15" x14ac:dyDescent="0.35">
      <c r="B63" s="35"/>
      <c r="C63" s="35"/>
      <c r="G63" s="14" t="s">
        <v>54</v>
      </c>
      <c r="H63" s="14" t="s">
        <v>54</v>
      </c>
    </row>
    <row r="64" spans="1:8" ht="15.65" customHeight="1" x14ac:dyDescent="0.35">
      <c r="B64" s="36" t="s">
        <v>55</v>
      </c>
      <c r="C64" s="36"/>
      <c r="D64" s="37"/>
      <c r="E64" s="37"/>
    </row>
    <row r="65" spans="2:7" ht="15.65" customHeight="1" x14ac:dyDescent="0.35">
      <c r="B65" s="38" t="s">
        <v>56</v>
      </c>
      <c r="C65" s="38"/>
      <c r="D65" s="37"/>
      <c r="E65" s="37"/>
    </row>
    <row r="66" spans="2:7" ht="15" x14ac:dyDescent="0.35">
      <c r="B66" s="39"/>
      <c r="C66" s="39"/>
    </row>
    <row r="67" spans="2:7" ht="20.5" customHeight="1" x14ac:dyDescent="0.35">
      <c r="B67" s="40" t="s">
        <v>57</v>
      </c>
      <c r="C67" s="35" t="s">
        <v>58</v>
      </c>
      <c r="D67" s="35"/>
      <c r="E67" s="35"/>
    </row>
    <row r="68" spans="2:7" ht="14" customHeight="1" x14ac:dyDescent="0.35">
      <c r="B68" s="41" t="s">
        <v>59</v>
      </c>
      <c r="C68" s="42" t="s">
        <v>60</v>
      </c>
      <c r="D68" s="42"/>
      <c r="E68" s="42"/>
    </row>
    <row r="69" spans="2:7" x14ac:dyDescent="0.35">
      <c r="F69" s="14">
        <f>+C61-C30</f>
        <v>0</v>
      </c>
      <c r="G69" s="14">
        <f>+E61-E30</f>
        <v>0</v>
      </c>
    </row>
  </sheetData>
  <mergeCells count="3">
    <mergeCell ref="B63:C63"/>
    <mergeCell ref="C67:E67"/>
    <mergeCell ref="C68:E68"/>
  </mergeCells>
  <pageMargins left="0.70866141732283472" right="0.70866141732283472" top="0.39370078740157483" bottom="0.39370078740157483" header="0.39370078740157483" footer="0.39370078740157483"/>
  <pageSetup orientation="portrait" r:id="rId1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Situacion OCTUBRE 2023 - 2022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Charo Del Rosario Lopez</dc:creator>
  <cp:lastModifiedBy>Charo Del Rosario Lopez</cp:lastModifiedBy>
  <dcterms:created xsi:type="dcterms:W3CDTF">2023-11-15T21:41:09Z</dcterms:created>
  <dcterms:modified xsi:type="dcterms:W3CDTF">2023-11-15T21:41:44Z</dcterms:modified>
</cp:coreProperties>
</file>