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AppData\Local\Microsoft\Windows\INetCache\Content.Outlook\060P20Z6\"/>
    </mc:Choice>
  </mc:AlternateContent>
  <xr:revisionPtr revIDLastSave="0" documentId="13_ncr:1_{1D4EFD5B-A3B7-4349-B3F1-9999598A1E6C}" xr6:coauthVersionLast="47" xr6:coauthVersionMax="47" xr10:uidLastSave="{00000000-0000-0000-0000-000000000000}"/>
  <bookViews>
    <workbookView xWindow="-110" yWindow="-110" windowWidth="19420" windowHeight="10420" xr2:uid="{6CC6BBA0-1FEA-431A-A4C4-82BC18DFBE4D}"/>
  </bookViews>
  <sheets>
    <sheet name="Balance septiembre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1" i="1" s="1"/>
  <c r="G69" i="1" s="1"/>
  <c r="C60" i="1"/>
  <c r="E43" i="1"/>
  <c r="E53" i="1" s="1"/>
  <c r="C43" i="1"/>
  <c r="C53" i="1" s="1"/>
  <c r="C61" i="1" s="1"/>
  <c r="E29" i="1"/>
  <c r="C29" i="1"/>
  <c r="E28" i="1"/>
  <c r="E20" i="1"/>
  <c r="E30" i="1" s="1"/>
  <c r="C20" i="1"/>
  <c r="C30" i="1" s="1"/>
  <c r="F69" i="1" l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<sst xmlns="http://schemas.openxmlformats.org/spreadsheetml/2006/main" count="63" uniqueCount="61">
  <si>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</si>
  <si>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</si>
  <si>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30 de Septiembre del 2023 y 2022</t>
  </si>
  <si>
    <t>(Valores Expresados en RD$)</t>
  </si>
  <si>
    <t>Años</t>
  </si>
  <si>
    <t>2023-09</t>
  </si>
  <si>
    <t>2022-09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</si>
  <si>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</si>
  <si>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</si>
  <si>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</si>
  <si>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</si>
  <si>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</si>
  <si>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</si>
  <si>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</si>
  <si>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 xml:space="preserve">Pagos anticipados 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</si>
  <si>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</si>
  <si>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</si>
  <si>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</si>
  <si>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</si>
  <si>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</si>
  <si>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</si>
  <si>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</si>
  <si>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</si>
  <si>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</si>
  <si>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12)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</si>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</sst>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395A-38EE-4C10-BD4E-811ECAEDB3ED}">
  <dimension ref="A1:H69"/>
  <sheetViews>
    <sheetView showGridLines="0" tabSelected="1" topLeftCell="A43" zoomScale="85" zoomScaleNormal="85" workbookViewId="0">
      <selection activeCell="I58" sqref="I58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715077342</v>
      </c>
      <c r="D11" s="12"/>
      <c r="E11" s="12">
        <v>725327877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509155267</v>
      </c>
      <c r="E14" s="12">
        <v>1903068</v>
      </c>
    </row>
    <row r="15" spans="1:7" ht="15.5" x14ac:dyDescent="0.35">
      <c r="A15" s="6"/>
      <c r="B15" s="6" t="s">
        <v>12</v>
      </c>
      <c r="C15" s="15">
        <v>1239239255</v>
      </c>
      <c r="D15" s="8"/>
      <c r="E15" s="12">
        <v>1255158281</v>
      </c>
      <c r="F15" s="14"/>
    </row>
    <row r="16" spans="1:7" ht="15.5" x14ac:dyDescent="0.35">
      <c r="A16" s="6"/>
      <c r="B16" s="6" t="s">
        <v>13</v>
      </c>
      <c r="C16" s="12">
        <v>5736835</v>
      </c>
      <c r="D16" s="12"/>
      <c r="E16" s="12">
        <v>7226748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-112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2469208699</v>
      </c>
      <c r="D20" s="18"/>
      <c r="E20" s="17">
        <f>SUM(E11:E19)</f>
        <v>1989615862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217195986</v>
      </c>
      <c r="D26" s="12"/>
      <c r="E26" s="12">
        <v>202431628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3517086</v>
      </c>
      <c r="D28" s="20"/>
      <c r="E28" s="12">
        <f>3582642</f>
        <v>3582642</v>
      </c>
    </row>
    <row r="29" spans="1:5" ht="15.5" x14ac:dyDescent="0.35">
      <c r="B29" s="16" t="s">
        <v>25</v>
      </c>
      <c r="C29" s="22">
        <f>SUM(C26+C28)</f>
        <v>220713072</v>
      </c>
      <c r="D29" s="18"/>
      <c r="E29" s="22">
        <f>SUM(E26+E28)</f>
        <v>206014270</v>
      </c>
    </row>
    <row r="30" spans="1:5" ht="15" thickBot="1" x14ac:dyDescent="0.4">
      <c r="A30" s="13" t="s">
        <v>26</v>
      </c>
      <c r="C30" s="23">
        <f>SUM(C20+C29)</f>
        <v>2689921771</v>
      </c>
      <c r="D30" s="18"/>
      <c r="E30" s="23">
        <f>SUM(E20+E29)</f>
        <v>2195630132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19518620</v>
      </c>
      <c r="D35" s="12"/>
      <c r="E35" s="12">
        <v>11692297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12253539</v>
      </c>
      <c r="D38" s="12"/>
      <c r="E38" s="12">
        <v>28781181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32971189</v>
      </c>
      <c r="D43" s="18"/>
      <c r="E43" s="17">
        <f>SUM(E34:E42)</f>
        <v>41674199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32971189</v>
      </c>
      <c r="D53" s="18"/>
      <c r="E53" s="30">
        <f>SUM(E43+E52)</f>
        <v>41674199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421435455</v>
      </c>
      <c r="D58" s="20"/>
      <c r="E58" s="12">
        <v>544037870</v>
      </c>
    </row>
    <row r="59" spans="1:8" ht="15.5" x14ac:dyDescent="0.35">
      <c r="A59" s="6"/>
      <c r="B59" s="6" t="s">
        <v>52</v>
      </c>
      <c r="C59" s="28">
        <v>2235515127</v>
      </c>
      <c r="D59" s="20"/>
      <c r="E59" s="28">
        <v>1609918063</v>
      </c>
    </row>
    <row r="60" spans="1:8" ht="15.5" x14ac:dyDescent="0.35">
      <c r="A60" s="16"/>
      <c r="B60" s="26" t="s">
        <v>53</v>
      </c>
      <c r="C60" s="31">
        <f>SUM(C56:C59)</f>
        <v>2656950582</v>
      </c>
      <c r="D60" s="18"/>
      <c r="E60" s="31">
        <f>SUM(E56:E59)</f>
        <v>2153955933</v>
      </c>
    </row>
    <row r="61" spans="1:8" ht="15" thickBot="1" x14ac:dyDescent="0.4">
      <c r="A61" s="13" t="s">
        <v>26</v>
      </c>
      <c r="B61" s="8"/>
      <c r="C61" s="32">
        <f>SUM(C60+C53)</f>
        <v>2689921771</v>
      </c>
      <c r="D61" s="20"/>
      <c r="E61" s="32">
        <f>SUM(E60+E53)</f>
        <v>2195630132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41"/>
      <c r="C63" s="41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5"/>
      <c r="C66" s="35"/>
    </row>
    <row r="67" spans="2:7" ht="15" x14ac:dyDescent="0.35">
      <c r="B67" s="39" t="s">
        <v>57</v>
      </c>
      <c r="C67" s="36" t="s">
        <v>58</v>
      </c>
      <c r="D67" s="37"/>
      <c r="E67" s="37"/>
    </row>
    <row r="68" spans="2:7" ht="15.5" x14ac:dyDescent="0.35">
      <c r="B68" s="40" t="s">
        <v>59</v>
      </c>
      <c r="C68" s="38" t="s">
        <v>60</v>
      </c>
      <c r="D68" s="37"/>
      <c r="E68" s="37"/>
    </row>
    <row r="69" spans="2:7" x14ac:dyDescent="0.35">
      <c r="F69" s="14">
        <f>+C61-C30</f>
        <v>0</v>
      </c>
      <c r="G69" s="14">
        <f>+E61-E30</f>
        <v>0</v>
      </c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septiembre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2023-10-12T22:14:47Z</dcterms:created>
  <dcterms:modified xsi:type="dcterms:W3CDTF">2023-10-13T18:13:59Z</dcterms:modified>
</cp:coreProperties>
</file>