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siedo-my.sharepoint.com/personal/llebron_sie_gov_do/Documents/Escritorio/META FISICA 2023/"/>
    </mc:Choice>
  </mc:AlternateContent>
  <xr:revisionPtr revIDLastSave="0" documentId="8_{6BCB8E46-A370-42F1-90A4-53659E55D823}" xr6:coauthVersionLast="47" xr6:coauthVersionMax="47" xr10:uidLastSave="{00000000-0000-0000-0000-000000000000}"/>
  <bookViews>
    <workbookView xWindow="-28920" yWindow="-120" windowWidth="29040" windowHeight="15720" xr2:uid="{4338FEAE-DB8E-4C02-BE6D-DDC1311F061E}"/>
  </bookViews>
  <sheets>
    <sheet name="Hoja1" sheetId="1" r:id="rId1"/>
  </sheets>
  <externalReferences>
    <externalReference r:id="rId2"/>
  </externalReferences>
  <definedNames>
    <definedName name="_xlnm.Print_Area" localSheetId="0">Hoja1!$A$1:$J$55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C14" i="1"/>
  <c r="J30" i="1"/>
  <c r="I30" i="1"/>
  <c r="J29" i="1"/>
  <c r="I29" i="1"/>
  <c r="C16" i="1"/>
  <c r="C15" i="1"/>
</calcChain>
</file>

<file path=xl/sharedStrings.xml><?xml version="1.0" encoding="utf-8"?>
<sst xmlns="http://schemas.openxmlformats.org/spreadsheetml/2006/main" count="88" uniqueCount="82">
  <si>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</si>
  <si>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</si>
  <si>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</si>
  <si>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</si>
  <si>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</si>
  <si>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</si>
  <si>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</si>
  <si>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</si>
  <si>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</si>
  <si>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</si>
  <si>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</si>
  <si>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</si>
  <si>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</si>
  <si>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</si>
  <si>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</si>
  <si>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</si>
  <si>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</si>
  <si>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</si>
  <si>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</si>
  <si>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</si>
  <si>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</si>
  <si>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</si>
  <si>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</si>
  <si>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</si>
  <si>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</si>
  <si>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</si>
  <si>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</si>
  <si>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</si>
  <si>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</si>
  <si>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</si>
  <si>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</si>
  <si>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</si>
  <si>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</si>
  <si>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</si>
  <si>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</si>
  <si>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</si>
  <si>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</si>
  <si>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</si>
  <si>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</si>
  <si>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</si>
  <si>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</si>
  <si>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</si>
  <si>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</si>
  <si>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</si>
  <si>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</si>
  <si>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</si>
  <si>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</si>
  <si>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</si>
  <si>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</si>
  <si>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Informe de Evaluación semestral de las Metas Físicas-Financieras</t>
  </si>
  <si>
    <t>5139 - SUPERINTEDENCIA DE ELECTRICIDAD</t>
  </si>
  <si>
    <t>01- SUPERINTENDENCIA DE ELECTRICIDAD</t>
  </si>
  <si>
    <t>0001- SUPERINTENDENCIA DE ELECTRICIDAD</t>
  </si>
  <si>
    <t>Regular con transparencia e independencia el sector eléctrico dominicano, garantizando el cumplimiento de la normativa vigente, el balance en el sector y la protección de los derechos de sus agentes con estándares de excelencia.</t>
  </si>
  <si>
    <t>Ser un ente independiente que garantice la adaptabilidad de las normativas a los avances tecnológicos, la competitividad y la sostenibilidad del sector eléctrico.</t>
  </si>
  <si>
    <t>3.2.1</t>
  </si>
  <si>
    <t xml:space="preserve"> </t>
  </si>
  <si>
    <t>11 - Protección al consumidor, regulación y fiscalización del sub-sector eléctrico.</t>
  </si>
  <si>
    <t>Este programa es el responsable de regular el subsector eléctrico dominicano, fiscalizar y supervisar el cumplimiento de las disposiciones legales, reglamentarias y la normativa técnica aplicables al subsector, en relación con el desarrollo de las actividades de generación, transmisión, distribución y comercialización de electricidad, y así como establecer las tarifas y peajes sujetos a regulación de precios. Dar respuestas a las reclamaciones por los usuarios, cumpliendo con los estándares de calidad y los tiempos establecidos en la normativa vigente.</t>
  </si>
  <si>
    <t>Usuarios del servicio eléctrico población en general.</t>
  </si>
  <si>
    <t>6216 - Consumidores del servicio eléctrico reciben atención a sus reclamos en contra de empresas distribuidoras</t>
  </si>
  <si>
    <t>Número de reclamos atendidos del sector eléctrico</t>
  </si>
  <si>
    <t>Programación Semestral</t>
  </si>
  <si>
    <t>Ejecución Semestral</t>
  </si>
  <si>
    <t>6216 - Consumidores del servicio eléctrico reciben atención a sus reclamos en contra de empresas distribuidoras.</t>
  </si>
  <si>
    <t>Proveer a los ciudadanos los servicios de tramitación de sus reclamaciones y controversias en contra de las empresas distribuidoras de electricidad.</t>
  </si>
  <si>
    <t>Autorización a empresas generadoras, distribuidoras, transmisión y usuarios no regulados del Sub-Sector eléctrico para la puesta en operación de las instalaciones eléctricas del SENI y autorización a usuarios para negociar precio de compra de energía con libertad en mercado eléctrico mayorista.</t>
  </si>
  <si>
    <t>N/A</t>
  </si>
  <si>
    <t>7328 - Agentes regulados y fiscalizados para el desarrollo del sector eléctrico por emisión de normativas, reglamentos, autorizaciones y licencias.</t>
  </si>
  <si>
    <t>Número de licencias (usuarios no regulados) entregadas y autorizaciones puestas en servicio de obras eléctricas otorgadas</t>
  </si>
  <si>
    <t xml:space="preserve">Niurka Holguín </t>
  </si>
  <si>
    <t>Directora de Planificación y Desarrollo</t>
  </si>
  <si>
    <t xml:space="preserve">Responsable de Meta Institucional </t>
  </si>
  <si>
    <t>El desvío en el aumento de un 175% en las reclamaciones atendidas en contra de las empresas distribuidoras presentadas por los consumidores se debe a los cambios de temporadas climáticas y los consumidores tienden a obtener variaciones en su facturación eléctrica habitual por lo que utilizan las instancias necesarias hasta encontrar una opinión técnica a sus requerimientos. Cabe destacar que en el articulo 447 de la Ley General de Electricidad No. 125-01, el cliente tiene la obligación de recurrir a la oficina de PROTECOM para colocar su reclamación después de este haber ido a la empresa distribuidora. Los casos aumentan según la necesidad por el cliente o titular del servicio de energía eléctrica brindado.</t>
  </si>
  <si>
    <t>El desvío en la ejecución de la metafísica sobrepasando el 100% de lo programado de este producto en la emisión de puesta en servicio (PS) y de usuarios no regulados (UNR) se debió al aumento de las solicitudes de los peticionarios conforme al cumplimiento de lo establecido en la ley general de electricidad No. 125-01, articulo 139, párrafo I, en donde el ciudadano o cliente de energía eléctrica deberá someter la solicitud con la documentación requerida, de acuerdo con las previsiones del reglamento que dicte la Superintendencia de Electricidad por resolución, para tales fines. Así es en el articulo 146, en donde la SIE expedirá mediante Resolución los códigos de conexión, procedimientos, especificaciones y normas técnicas que deberán seguir las Empresas Eléctricas para la instalación y puesta en servicio de Obras Eléctricas en el SENI y en Sistemas Aislados. Por lo que el incremento es a solicitud del peticionario y se dispondrá de los recursos de la ley para establecer si cumple o no para la emisión de la resolución del Consejo SIE.</t>
  </si>
  <si>
    <t xml:space="preserve">Producto 7328 – Agentes del sector eléctrico reciben licencias para ejercer en condición de Usuarios No Regulados (UNR) y autorizaciones para puesta en servicio de obras eléctricas, se logró la emisión de dieciséis (15) licencias y permisos emitidos durante los trimestres 1 y 2 del año en curso lo que represento un 100% con relación a su desempeño físico cumpliendo con la meta anual. </t>
  </si>
  <si>
    <t xml:space="preserve">Producto 6216 - Consumidores del servicio eléctrico reciben atención a sus reclamos en contra de empresas distribuidoras, en los primeros dos trimestres del año 2022 se tramitaron 25,551 reclamaciones atendidas por las oficinas de PROTECOM lo que represento un 59.42% de ejecución en la programación anual. </t>
  </si>
  <si>
    <t>Incrementar en el 2013 a 13 las fiscalizaciones de calidad del servicio técnicos de los agente del mercado, teniendo como base las 10 planificacdas en el 2022.</t>
  </si>
  <si>
    <t xml:space="preserve">Validado por: </t>
  </si>
  <si>
    <t xml:space="preserve">Preparado por: </t>
  </si>
  <si>
    <t>Larry Lebrón</t>
  </si>
  <si>
    <t>Encargado de Programación y Evaluación presupuestaria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</si>
</sst>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sz val="12"/>
      <name val="Calibri"/>
      <family val="2"/>
    </font>
    <font>
      <sz val="12"/>
      <name val="Calibri"/>
      <family val="2"/>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4" tint="0.59999389629810485"/>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16" fillId="0" borderId="33" xfId="0" applyFont="1" applyBorder="1" applyAlignment="1" applyProtection="1">
      <alignment vertical="top" wrapText="1"/>
      <protection locked="0"/>
    </xf>
    <xf numFmtId="0" fontId="16" fillId="0" borderId="34" xfId="0" applyFont="1" applyBorder="1" applyAlignment="1" applyProtection="1">
      <alignment vertical="top" wrapText="1"/>
      <protection locked="0"/>
    </xf>
    <xf numFmtId="165" fontId="16" fillId="0" borderId="34" xfId="0" applyNumberFormat="1" applyFont="1" applyBorder="1" applyAlignment="1" applyProtection="1">
      <alignment horizontal="center" vertical="center" wrapText="1" readingOrder="1"/>
      <protection locked="0"/>
    </xf>
    <xf numFmtId="166" fontId="16" fillId="0" borderId="34" xfId="0" applyNumberFormat="1" applyFont="1" applyBorder="1" applyAlignment="1" applyProtection="1">
      <alignment horizontal="center" vertical="center" wrapText="1" readingOrder="1"/>
      <protection locked="0"/>
    </xf>
    <xf numFmtId="165" fontId="16"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4" fontId="0" fillId="0" borderId="0" xfId="0" applyNumberFormat="1"/>
    <xf numFmtId="43" fontId="0" fillId="0" borderId="0" xfId="1" applyFont="1"/>
    <xf numFmtId="0" fontId="9" fillId="10" borderId="17" xfId="0" applyFont="1" applyFill="1" applyBorder="1" applyAlignment="1" applyProtection="1">
      <alignment vertical="center" wrapText="1"/>
      <protection locked="0"/>
    </xf>
    <xf numFmtId="0" fontId="21" fillId="10" borderId="0" xfId="0" applyFont="1" applyFill="1" applyAlignment="1" applyProtection="1">
      <alignment horizontal="left" vertical="center" wrapText="1"/>
      <protection locked="0"/>
    </xf>
    <xf numFmtId="0" fontId="21" fillId="10" borderId="18" xfId="0" applyFont="1" applyFill="1" applyBorder="1" applyAlignment="1" applyProtection="1">
      <alignment horizontal="left" vertical="center" wrapText="1"/>
      <protection locked="0"/>
    </xf>
    <xf numFmtId="9" fontId="0" fillId="0" borderId="0" xfId="2" applyFont="1"/>
    <xf numFmtId="0" fontId="23" fillId="0" borderId="0" xfId="0" applyFont="1"/>
    <xf numFmtId="0" fontId="24" fillId="0" borderId="0" xfId="0" applyFont="1" applyAlignment="1">
      <alignment wrapText="1"/>
    </xf>
    <xf numFmtId="0" fontId="24" fillId="0" borderId="0" xfId="0" applyFont="1"/>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8" xfId="0" applyFont="1" applyFill="1" applyBorder="1" applyAlignment="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5" xfId="0" applyFont="1" applyBorder="1" applyAlignment="1" applyProtection="1">
      <alignment horizontal="left" vertical="center" wrapText="1"/>
      <protection locked="0"/>
    </xf>
    <xf numFmtId="0" fontId="21" fillId="0" borderId="36" xfId="0"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18" fillId="0" borderId="0" xfId="0" applyFont="1" applyAlignment="1">
      <alignment horizontal="left" vertical="center"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3" fillId="0" borderId="0" xfId="0" applyFont="1" applyAlignment="1"/>
    <xf numFmtId="0" fontId="11" fillId="0" borderId="0" xfId="0" applyFont="1" applyAlignment="1">
      <alignment wrapText="1"/>
    </xf>
    <xf numFmtId="0" fontId="11" fillId="0" borderId="0" xfId="0" applyFont="1" applyAlignment="1"/>
    <xf numFmtId="0" fontId="23" fillId="0" borderId="0" xfId="0" applyFont="1" applyAlignment="1">
      <alignment horizontal="center"/>
    </xf>
    <xf numFmtId="0" fontId="24" fillId="0" borderId="0" xfId="0" applyFont="1" applyAlignment="1">
      <alignment horizontal="center" wrapText="1"/>
    </xf>
    <xf numFmtId="0" fontId="24" fillId="0" borderId="0" xfId="0" applyFont="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156211</xdr:colOff>
      <xdr:row>0</xdr:row>
      <xdr:rowOff>28575</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156211" y="28575"/>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O55"/>
  <sheetViews>
    <sheetView tabSelected="1" zoomScale="90" zoomScaleNormal="90" workbookViewId="0">
      <selection activeCell="O9" sqref="O9"/>
    </sheetView>
  </sheetViews>
  <sheetFormatPr baseColWidth="10" defaultRowHeight="15" x14ac:dyDescent="0.25"/>
  <cols>
    <col min="1" max="1" width="23" style="6" customWidth="1"/>
    <col min="2" max="2" width="13.140625" style="6" customWidth="1"/>
    <col min="3" max="10" width="12.7109375" style="6" customWidth="1"/>
    <col min="11" max="11" width="11.42578125" style="6"/>
    <col min="13" max="13" width="15.5703125" customWidth="1"/>
    <col min="15" max="15" width="18.85546875" customWidth="1"/>
  </cols>
  <sheetData>
    <row r="1" spans="1:11" ht="21.75" thickBot="1" x14ac:dyDescent="0.3">
      <c r="A1" s="22"/>
      <c r="B1" s="50" t="s">
        <v>49</v>
      </c>
      <c r="C1" s="51"/>
      <c r="D1" s="51"/>
      <c r="E1" s="51"/>
      <c r="F1" s="51"/>
      <c r="G1" s="51"/>
      <c r="H1" s="51"/>
      <c r="I1" s="51"/>
      <c r="J1" s="52"/>
      <c r="K1" s="1"/>
    </row>
    <row r="2" spans="1:11" ht="21.75" thickBot="1" x14ac:dyDescent="0.3">
      <c r="A2" s="23"/>
      <c r="B2" s="53" t="s">
        <v>0</v>
      </c>
      <c r="C2" s="54"/>
      <c r="D2" s="53" t="s">
        <v>1</v>
      </c>
      <c r="E2" s="54"/>
      <c r="F2" s="54"/>
      <c r="G2" s="54"/>
      <c r="H2" s="55"/>
      <c r="I2" s="2" t="s">
        <v>2</v>
      </c>
      <c r="J2" s="3" t="s">
        <v>3</v>
      </c>
      <c r="K2" s="1"/>
    </row>
    <row r="3" spans="1:11" ht="21.75" thickBot="1" x14ac:dyDescent="0.3">
      <c r="A3" s="24"/>
      <c r="B3" s="56" t="s">
        <v>4</v>
      </c>
      <c r="C3" s="57"/>
      <c r="D3" s="56"/>
      <c r="E3" s="57"/>
      <c r="F3" s="57"/>
      <c r="G3" s="57"/>
      <c r="H3" s="58"/>
      <c r="I3" s="27"/>
      <c r="J3" s="28"/>
      <c r="K3" s="1"/>
    </row>
    <row r="4" spans="1:11" x14ac:dyDescent="0.25">
      <c r="A4" s="59"/>
      <c r="B4" s="60"/>
      <c r="C4" s="60"/>
      <c r="D4" s="61"/>
      <c r="E4" s="61"/>
      <c r="F4" s="61"/>
      <c r="G4" s="61"/>
      <c r="H4" s="61"/>
      <c r="I4" s="60"/>
      <c r="J4" s="62"/>
      <c r="K4" s="1"/>
    </row>
    <row r="5" spans="1:11" ht="3" customHeight="1" x14ac:dyDescent="0.25">
      <c r="A5" s="41"/>
      <c r="B5" s="42"/>
      <c r="C5" s="42"/>
      <c r="D5" s="42"/>
      <c r="E5" s="42"/>
      <c r="F5" s="42"/>
      <c r="G5" s="42"/>
      <c r="H5" s="42"/>
      <c r="I5" s="42"/>
      <c r="J5" s="43"/>
      <c r="K5" s="1"/>
    </row>
    <row r="6" spans="1:11" ht="15.75" x14ac:dyDescent="0.25">
      <c r="A6" s="44" t="s">
        <v>5</v>
      </c>
      <c r="B6" s="45"/>
      <c r="C6" s="45"/>
      <c r="D6" s="45"/>
      <c r="E6" s="45"/>
      <c r="F6" s="45"/>
      <c r="G6" s="45"/>
      <c r="H6" s="45"/>
      <c r="I6" s="45"/>
      <c r="J6" s="46"/>
      <c r="K6" s="1"/>
    </row>
    <row r="7" spans="1:11" ht="15.75" x14ac:dyDescent="0.25">
      <c r="A7" s="47" t="s">
        <v>6</v>
      </c>
      <c r="B7" s="48"/>
      <c r="C7" s="48"/>
      <c r="D7" s="48"/>
      <c r="E7" s="48"/>
      <c r="F7" s="48"/>
      <c r="G7" s="48"/>
      <c r="H7" s="48"/>
      <c r="I7" s="48"/>
      <c r="J7" s="49"/>
      <c r="K7" s="1"/>
    </row>
    <row r="8" spans="1:11" x14ac:dyDescent="0.25">
      <c r="A8" s="4" t="s">
        <v>7</v>
      </c>
      <c r="B8" s="63" t="s">
        <v>50</v>
      </c>
      <c r="C8" s="64"/>
      <c r="D8" s="64"/>
      <c r="E8" s="64"/>
      <c r="F8" s="64"/>
      <c r="G8" s="64"/>
      <c r="H8" s="64"/>
      <c r="I8" s="64"/>
      <c r="J8" s="65"/>
      <c r="K8" s="1"/>
    </row>
    <row r="9" spans="1:11" ht="15" customHeight="1" x14ac:dyDescent="0.25">
      <c r="A9" s="25" t="s">
        <v>36</v>
      </c>
      <c r="B9" s="63" t="s">
        <v>51</v>
      </c>
      <c r="C9" s="64"/>
      <c r="D9" s="64"/>
      <c r="E9" s="64"/>
      <c r="F9" s="64"/>
      <c r="G9" s="64"/>
      <c r="H9" s="64"/>
      <c r="I9" s="64"/>
      <c r="J9" s="65"/>
      <c r="K9" s="1"/>
    </row>
    <row r="10" spans="1:11" x14ac:dyDescent="0.25">
      <c r="A10" s="25" t="s">
        <v>37</v>
      </c>
      <c r="B10" s="63" t="s">
        <v>52</v>
      </c>
      <c r="C10" s="64"/>
      <c r="D10" s="64"/>
      <c r="E10" s="64"/>
      <c r="F10" s="64"/>
      <c r="G10" s="64"/>
      <c r="H10" s="64"/>
      <c r="I10" s="64"/>
      <c r="J10" s="65"/>
      <c r="K10" s="1"/>
    </row>
    <row r="11" spans="1:11" ht="39" customHeight="1" x14ac:dyDescent="0.25">
      <c r="A11" s="4" t="s">
        <v>8</v>
      </c>
      <c r="B11" s="66" t="s">
        <v>53</v>
      </c>
      <c r="C11" s="66"/>
      <c r="D11" s="66"/>
      <c r="E11" s="66"/>
      <c r="F11" s="66"/>
      <c r="G11" s="66"/>
      <c r="H11" s="66"/>
      <c r="I11" s="66"/>
      <c r="J11" s="66"/>
    </row>
    <row r="12" spans="1:11" ht="45" customHeight="1" x14ac:dyDescent="0.25">
      <c r="A12" s="4" t="s">
        <v>9</v>
      </c>
      <c r="B12" s="66" t="s">
        <v>54</v>
      </c>
      <c r="C12" s="66"/>
      <c r="D12" s="66"/>
      <c r="E12" s="66"/>
      <c r="F12" s="66"/>
      <c r="G12" s="66"/>
      <c r="H12" s="66"/>
      <c r="I12" s="66"/>
      <c r="J12" s="66"/>
    </row>
    <row r="13" spans="1:11" ht="15.75" x14ac:dyDescent="0.25">
      <c r="A13" s="44" t="s">
        <v>10</v>
      </c>
      <c r="B13" s="45"/>
      <c r="C13" s="45"/>
      <c r="D13" s="45"/>
      <c r="E13" s="45"/>
      <c r="F13" s="45"/>
      <c r="G13" s="45"/>
      <c r="H13" s="45"/>
      <c r="I13" s="45"/>
      <c r="J13" s="46"/>
    </row>
    <row r="14" spans="1:11" ht="20.25" customHeight="1" x14ac:dyDescent="0.25">
      <c r="A14" s="4" t="s">
        <v>11</v>
      </c>
      <c r="B14" s="26">
        <v>3</v>
      </c>
      <c r="C14" s="40" t="str">
        <f>IFERROR(VLOOKUP(B14,'[1]Validacion datos'!A2:B5,2,FALSE),"")</f>
        <v>DESARROLLO PRODUCTIVO</v>
      </c>
      <c r="D14" s="40"/>
      <c r="E14" s="40"/>
      <c r="F14" s="40"/>
      <c r="G14" s="40"/>
      <c r="H14" s="40"/>
      <c r="I14" s="40"/>
      <c r="J14" s="40"/>
    </row>
    <row r="15" spans="1:11" ht="15" customHeight="1" x14ac:dyDescent="0.25">
      <c r="A15" s="4" t="s">
        <v>12</v>
      </c>
      <c r="B15" s="7">
        <v>3.2</v>
      </c>
      <c r="C15" s="40" t="str">
        <f>IFERROR(VLOOKUP(B15,'[1]Validacion datos'!A8:B26,2,FALSE),"")</f>
        <v>Energía confiable y ambientalmente sostenible</v>
      </c>
      <c r="D15" s="40"/>
      <c r="E15" s="40"/>
      <c r="F15" s="40"/>
      <c r="G15" s="40"/>
      <c r="H15" s="40"/>
      <c r="I15" s="40"/>
      <c r="J15" s="40"/>
    </row>
    <row r="16" spans="1:11" ht="27.75" customHeight="1" x14ac:dyDescent="0.25">
      <c r="A16" s="4" t="s">
        <v>13</v>
      </c>
      <c r="B16" s="8" t="s">
        <v>55</v>
      </c>
      <c r="C16" s="40" t="str">
        <f>IFERROR(VLOOKUP(B16,'[1]Validacion datos'!D8:E64,2,FALSE),"")</f>
        <v>Asegurar un suministro confiable de electricidad, a precios competitivos y en condiciones de sostenibilidad financiera y ambiental</v>
      </c>
      <c r="D16" s="40"/>
      <c r="E16" s="40"/>
      <c r="F16" s="40"/>
      <c r="G16" s="40"/>
      <c r="H16" s="40"/>
      <c r="I16" s="40"/>
      <c r="J16" s="40"/>
    </row>
    <row r="17" spans="1:15" ht="15.75" x14ac:dyDescent="0.25">
      <c r="A17" s="44" t="s">
        <v>14</v>
      </c>
      <c r="B17" s="45"/>
      <c r="C17" s="45"/>
      <c r="D17" s="45"/>
      <c r="E17" s="45"/>
      <c r="F17" s="45"/>
      <c r="G17" s="45"/>
      <c r="H17" s="45"/>
      <c r="I17" s="45"/>
      <c r="J17" s="46"/>
    </row>
    <row r="18" spans="1:15" ht="29.25" customHeight="1" x14ac:dyDescent="0.25">
      <c r="A18" s="4" t="s">
        <v>15</v>
      </c>
      <c r="B18" s="38" t="s">
        <v>57</v>
      </c>
      <c r="C18" s="38"/>
      <c r="D18" s="38"/>
      <c r="E18" s="38"/>
      <c r="F18" s="38"/>
      <c r="G18" s="38"/>
      <c r="H18" s="38"/>
      <c r="I18" s="38"/>
      <c r="J18" s="39"/>
    </row>
    <row r="19" spans="1:15" ht="74.25" customHeight="1" x14ac:dyDescent="0.25">
      <c r="A19" s="9" t="s">
        <v>16</v>
      </c>
      <c r="B19" s="38" t="s">
        <v>58</v>
      </c>
      <c r="C19" s="38"/>
      <c r="D19" s="38"/>
      <c r="E19" s="38"/>
      <c r="F19" s="38"/>
      <c r="G19" s="38"/>
      <c r="H19" s="38"/>
      <c r="I19" s="38"/>
      <c r="J19" s="39"/>
      <c r="L19" t="s">
        <v>56</v>
      </c>
    </row>
    <row r="20" spans="1:15" ht="29.25" customHeight="1" x14ac:dyDescent="0.25">
      <c r="A20" s="9" t="s">
        <v>17</v>
      </c>
      <c r="B20" s="38" t="s">
        <v>59</v>
      </c>
      <c r="C20" s="38"/>
      <c r="D20" s="38"/>
      <c r="E20" s="38"/>
      <c r="F20" s="38"/>
      <c r="G20" s="38"/>
      <c r="H20" s="38"/>
      <c r="I20" s="38"/>
      <c r="J20" s="39"/>
    </row>
    <row r="21" spans="1:15" ht="60" customHeight="1" x14ac:dyDescent="0.25">
      <c r="A21" s="9" t="s">
        <v>38</v>
      </c>
      <c r="B21" s="38" t="s">
        <v>77</v>
      </c>
      <c r="C21" s="38"/>
      <c r="D21" s="38"/>
      <c r="E21" s="38"/>
      <c r="F21" s="38"/>
      <c r="G21" s="38"/>
      <c r="H21" s="38"/>
      <c r="I21" s="38"/>
      <c r="J21" s="39"/>
      <c r="K21" s="1"/>
      <c r="O21" s="29"/>
    </row>
    <row r="22" spans="1:15" ht="15.75" x14ac:dyDescent="0.25">
      <c r="A22" s="44" t="s">
        <v>18</v>
      </c>
      <c r="B22" s="45"/>
      <c r="C22" s="45"/>
      <c r="D22" s="45"/>
      <c r="E22" s="45"/>
      <c r="F22" s="45"/>
      <c r="G22" s="45"/>
      <c r="H22" s="45"/>
      <c r="I22" s="45"/>
      <c r="J22" s="46"/>
    </row>
    <row r="23" spans="1:15" ht="15.75" x14ac:dyDescent="0.25">
      <c r="A23" s="47" t="s">
        <v>19</v>
      </c>
      <c r="B23" s="48"/>
      <c r="C23" s="48"/>
      <c r="D23" s="48"/>
      <c r="E23" s="48"/>
      <c r="F23" s="48"/>
      <c r="G23" s="48"/>
      <c r="H23" s="48"/>
      <c r="I23" s="48"/>
      <c r="J23" s="49"/>
      <c r="K23" s="1"/>
      <c r="O23" s="29"/>
    </row>
    <row r="24" spans="1:15" ht="15" customHeight="1" x14ac:dyDescent="0.25">
      <c r="A24" s="67" t="s">
        <v>20</v>
      </c>
      <c r="B24" s="68"/>
      <c r="C24" s="69" t="s">
        <v>21</v>
      </c>
      <c r="D24" s="71"/>
      <c r="E24" s="71"/>
      <c r="F24" s="71" t="s">
        <v>22</v>
      </c>
      <c r="G24" s="71"/>
      <c r="H24" s="68"/>
      <c r="I24" s="69" t="s">
        <v>23</v>
      </c>
      <c r="J24" s="70"/>
    </row>
    <row r="25" spans="1:15" x14ac:dyDescent="0.25">
      <c r="A25" s="85">
        <v>1529000000</v>
      </c>
      <c r="B25" s="86"/>
      <c r="C25" s="75">
        <v>1529220917.03</v>
      </c>
      <c r="D25" s="76"/>
      <c r="E25" s="77"/>
      <c r="F25" s="75">
        <v>331167042.33999997</v>
      </c>
      <c r="G25" s="76"/>
      <c r="H25" s="77"/>
      <c r="I25" s="87">
        <f>+F25/C25</f>
        <v>0.21655932027347702</v>
      </c>
      <c r="J25" s="88"/>
      <c r="L25" s="34"/>
    </row>
    <row r="26" spans="1:15" ht="15.75" x14ac:dyDescent="0.25">
      <c r="A26" s="47" t="s">
        <v>24</v>
      </c>
      <c r="B26" s="48"/>
      <c r="C26" s="48"/>
      <c r="D26" s="48"/>
      <c r="E26" s="48"/>
      <c r="F26" s="48"/>
      <c r="G26" s="48"/>
      <c r="H26" s="48"/>
      <c r="I26" s="48"/>
      <c r="J26" s="49"/>
      <c r="K26" s="1"/>
    </row>
    <row r="27" spans="1:15" x14ac:dyDescent="0.25">
      <c r="A27" s="5"/>
      <c r="B27"/>
      <c r="C27" s="72" t="s">
        <v>48</v>
      </c>
      <c r="D27" s="73"/>
      <c r="E27" s="72" t="s">
        <v>62</v>
      </c>
      <c r="F27" s="73"/>
      <c r="G27" s="72" t="s">
        <v>63</v>
      </c>
      <c r="H27" s="72"/>
      <c r="I27" s="72" t="s">
        <v>25</v>
      </c>
      <c r="J27" s="74"/>
      <c r="M27" s="30"/>
    </row>
    <row r="28" spans="1:15" ht="38.25" x14ac:dyDescent="0.25">
      <c r="A28" s="10" t="s">
        <v>26</v>
      </c>
      <c r="B28" s="11" t="s">
        <v>27</v>
      </c>
      <c r="C28" s="11" t="s">
        <v>39</v>
      </c>
      <c r="D28" s="11" t="s">
        <v>40</v>
      </c>
      <c r="E28" s="11" t="s">
        <v>42</v>
      </c>
      <c r="F28" s="11" t="s">
        <v>43</v>
      </c>
      <c r="G28" s="11" t="s">
        <v>44</v>
      </c>
      <c r="H28" s="11" t="s">
        <v>45</v>
      </c>
      <c r="I28" s="11" t="s">
        <v>46</v>
      </c>
      <c r="J28" s="12" t="s">
        <v>47</v>
      </c>
    </row>
    <row r="29" spans="1:15" ht="126.75" customHeight="1" x14ac:dyDescent="0.25">
      <c r="A29" s="13" t="s">
        <v>68</v>
      </c>
      <c r="B29" s="17" t="s">
        <v>69</v>
      </c>
      <c r="C29" s="18">
        <v>12</v>
      </c>
      <c r="D29" s="19">
        <v>347727766</v>
      </c>
      <c r="E29" s="19">
        <v>6</v>
      </c>
      <c r="F29" s="19">
        <v>173863883</v>
      </c>
      <c r="G29" s="20">
        <v>15</v>
      </c>
      <c r="H29" s="19">
        <v>65340621.140000001</v>
      </c>
      <c r="I29" s="14">
        <f>IF(G29&gt;0,G29/C29,0)</f>
        <v>1.25</v>
      </c>
      <c r="J29" s="15">
        <f>IF(H29&gt;0,H29/D29,0)</f>
        <v>0.1879074020795912</v>
      </c>
      <c r="M29" s="29"/>
      <c r="O29" s="29"/>
    </row>
    <row r="30" spans="1:15" ht="60" x14ac:dyDescent="0.25">
      <c r="A30" s="16" t="s">
        <v>60</v>
      </c>
      <c r="B30" s="17" t="s">
        <v>61</v>
      </c>
      <c r="C30" s="18">
        <v>43000</v>
      </c>
      <c r="D30" s="19">
        <v>364432755</v>
      </c>
      <c r="E30" s="19">
        <v>15675</v>
      </c>
      <c r="F30" s="19">
        <v>182216377.5</v>
      </c>
      <c r="G30" s="20">
        <v>25551</v>
      </c>
      <c r="H30" s="19">
        <v>92832343.569999993</v>
      </c>
      <c r="I30" s="14">
        <f>IF(G30&gt;0,G30/C30,0)</f>
        <v>0.59420930232558145</v>
      </c>
      <c r="J30" s="15">
        <f>IF(H30&gt;0,H30/D30,0)</f>
        <v>0.25473106436330067</v>
      </c>
      <c r="L30" t="s">
        <v>56</v>
      </c>
      <c r="M30" s="29"/>
      <c r="O30" s="29"/>
    </row>
    <row r="31" spans="1:15" ht="15.75" x14ac:dyDescent="0.25">
      <c r="A31" s="44" t="s">
        <v>28</v>
      </c>
      <c r="B31" s="45"/>
      <c r="C31" s="45"/>
      <c r="D31" s="45"/>
      <c r="E31" s="45"/>
      <c r="F31" s="45"/>
      <c r="G31" s="45"/>
      <c r="H31" s="45"/>
      <c r="I31" s="45"/>
      <c r="J31" s="46"/>
      <c r="M31" s="30"/>
      <c r="O31" s="29"/>
    </row>
    <row r="32" spans="1:15" ht="15.75" x14ac:dyDescent="0.25">
      <c r="A32" s="47" t="s">
        <v>29</v>
      </c>
      <c r="B32" s="48"/>
      <c r="C32" s="48"/>
      <c r="D32" s="48"/>
      <c r="E32" s="48"/>
      <c r="F32" s="48"/>
      <c r="G32" s="48"/>
      <c r="H32" s="48"/>
      <c r="I32" s="48"/>
      <c r="J32" s="49"/>
      <c r="K32" s="1"/>
      <c r="O32" s="29"/>
    </row>
    <row r="33" spans="1:11" ht="15" customHeight="1" x14ac:dyDescent="0.25">
      <c r="A33" s="21" t="s">
        <v>30</v>
      </c>
      <c r="B33" s="38" t="s">
        <v>64</v>
      </c>
      <c r="C33" s="38"/>
      <c r="D33" s="38"/>
      <c r="E33" s="38"/>
      <c r="F33" s="38"/>
      <c r="G33" s="38"/>
      <c r="H33" s="38"/>
      <c r="I33" s="38"/>
      <c r="J33" s="39"/>
    </row>
    <row r="34" spans="1:11" ht="30" customHeight="1" x14ac:dyDescent="0.25">
      <c r="A34" s="21" t="s">
        <v>31</v>
      </c>
      <c r="B34" s="38" t="s">
        <v>65</v>
      </c>
      <c r="C34" s="38"/>
      <c r="D34" s="38"/>
      <c r="E34" s="38"/>
      <c r="F34" s="38"/>
      <c r="G34" s="38"/>
      <c r="H34" s="38"/>
      <c r="I34" s="38"/>
      <c r="J34" s="39"/>
    </row>
    <row r="35" spans="1:11" ht="51.75" customHeight="1" x14ac:dyDescent="0.25">
      <c r="A35" s="21" t="s">
        <v>32</v>
      </c>
      <c r="B35" s="38" t="s">
        <v>76</v>
      </c>
      <c r="C35" s="38"/>
      <c r="D35" s="38"/>
      <c r="E35" s="38"/>
      <c r="F35" s="38"/>
      <c r="G35" s="38"/>
      <c r="H35" s="38"/>
      <c r="I35" s="38"/>
      <c r="J35" s="39"/>
    </row>
    <row r="36" spans="1:11" ht="99" customHeight="1" x14ac:dyDescent="0.25">
      <c r="A36" s="21" t="s">
        <v>33</v>
      </c>
      <c r="B36" s="38" t="s">
        <v>73</v>
      </c>
      <c r="C36" s="38"/>
      <c r="D36" s="38"/>
      <c r="E36" s="38"/>
      <c r="F36" s="38"/>
      <c r="G36" s="38"/>
      <c r="H36" s="38"/>
      <c r="I36" s="38"/>
      <c r="J36" s="39"/>
    </row>
    <row r="37" spans="1:11" x14ac:dyDescent="0.25">
      <c r="A37" s="31"/>
      <c r="B37" s="32"/>
      <c r="C37" s="32"/>
      <c r="D37" s="32"/>
      <c r="E37" s="32"/>
      <c r="F37" s="32"/>
      <c r="G37" s="32"/>
      <c r="H37" s="32"/>
      <c r="I37" s="32"/>
      <c r="J37" s="33"/>
    </row>
    <row r="38" spans="1:11" ht="46.5" customHeight="1" x14ac:dyDescent="0.25">
      <c r="A38" s="21" t="s">
        <v>30</v>
      </c>
      <c r="B38" s="38" t="s">
        <v>68</v>
      </c>
      <c r="C38" s="38"/>
      <c r="D38" s="38"/>
      <c r="E38" s="38"/>
      <c r="F38" s="38"/>
      <c r="G38" s="38"/>
      <c r="H38" s="38"/>
      <c r="I38" s="38"/>
      <c r="J38" s="39"/>
    </row>
    <row r="39" spans="1:11" ht="46.5" customHeight="1" x14ac:dyDescent="0.25">
      <c r="A39" s="21" t="s">
        <v>31</v>
      </c>
      <c r="B39" s="38" t="s">
        <v>66</v>
      </c>
      <c r="C39" s="38"/>
      <c r="D39" s="38"/>
      <c r="E39" s="38"/>
      <c r="F39" s="38"/>
      <c r="G39" s="38"/>
      <c r="H39" s="38"/>
      <c r="I39" s="38"/>
      <c r="J39" s="39"/>
    </row>
    <row r="40" spans="1:11" ht="72" customHeight="1" x14ac:dyDescent="0.25">
      <c r="A40" s="21" t="s">
        <v>32</v>
      </c>
      <c r="B40" s="38" t="s">
        <v>75</v>
      </c>
      <c r="C40" s="38"/>
      <c r="D40" s="38"/>
      <c r="E40" s="38"/>
      <c r="F40" s="38"/>
      <c r="G40" s="38"/>
      <c r="H40" s="38"/>
      <c r="I40" s="38"/>
      <c r="J40" s="39"/>
    </row>
    <row r="41" spans="1:11" ht="144" customHeight="1" x14ac:dyDescent="0.25">
      <c r="A41" s="21" t="s">
        <v>33</v>
      </c>
      <c r="B41" s="38" t="s">
        <v>74</v>
      </c>
      <c r="C41" s="38"/>
      <c r="D41" s="38"/>
      <c r="E41" s="38"/>
      <c r="F41" s="38"/>
      <c r="G41" s="38"/>
      <c r="H41" s="38"/>
      <c r="I41" s="38"/>
      <c r="J41" s="39"/>
    </row>
    <row r="42" spans="1:11" ht="15.75" x14ac:dyDescent="0.25">
      <c r="A42" s="44" t="s">
        <v>34</v>
      </c>
      <c r="B42" s="45"/>
      <c r="C42" s="45"/>
      <c r="D42" s="45"/>
      <c r="E42" s="45"/>
      <c r="F42" s="45"/>
      <c r="G42" s="45"/>
      <c r="H42" s="45"/>
      <c r="I42" s="45"/>
      <c r="J42" s="46"/>
    </row>
    <row r="43" spans="1:11" ht="15.75" x14ac:dyDescent="0.25">
      <c r="A43" s="78" t="s">
        <v>35</v>
      </c>
      <c r="B43" s="79"/>
      <c r="C43" s="79"/>
      <c r="D43" s="79"/>
      <c r="E43" s="79"/>
      <c r="F43" s="79"/>
      <c r="G43" s="79"/>
      <c r="H43" s="79"/>
      <c r="I43" s="79"/>
      <c r="J43" s="80"/>
      <c r="K43" s="1"/>
    </row>
    <row r="44" spans="1:11" ht="27.75" customHeight="1" x14ac:dyDescent="0.25">
      <c r="A44" s="81" t="s">
        <v>67</v>
      </c>
      <c r="B44" s="82"/>
      <c r="C44" s="82"/>
      <c r="D44" s="82"/>
      <c r="E44" s="82"/>
      <c r="F44" s="82"/>
      <c r="G44" s="82"/>
      <c r="H44" s="82"/>
      <c r="I44" s="82"/>
      <c r="J44" s="83"/>
    </row>
    <row r="45" spans="1:11" ht="30.75" customHeight="1" x14ac:dyDescent="0.25">
      <c r="A45" s="84" t="s">
        <v>41</v>
      </c>
      <c r="B45" s="84"/>
      <c r="C45" s="84"/>
      <c r="D45" s="84"/>
      <c r="E45" s="84"/>
      <c r="F45" s="84"/>
      <c r="G45" s="84"/>
      <c r="H45" s="84"/>
      <c r="I45" s="84"/>
      <c r="J45" s="84"/>
    </row>
    <row r="47" spans="1:11" x14ac:dyDescent="0.25">
      <c r="A47" s="6" t="s">
        <v>79</v>
      </c>
      <c r="F47" s="6" t="s">
        <v>78</v>
      </c>
    </row>
    <row r="53" spans="1:11" ht="15.75" x14ac:dyDescent="0.25">
      <c r="A53" s="92" t="s">
        <v>80</v>
      </c>
      <c r="B53" s="92"/>
      <c r="C53" s="92"/>
      <c r="D53" s="92"/>
      <c r="E53" s="89"/>
      <c r="F53" s="92" t="s">
        <v>70</v>
      </c>
      <c r="G53" s="92"/>
      <c r="H53" s="92"/>
      <c r="I53" s="92"/>
      <c r="J53" s="92"/>
      <c r="K53" s="35"/>
    </row>
    <row r="54" spans="1:11" ht="15.75" customHeight="1" x14ac:dyDescent="0.25">
      <c r="A54" s="93" t="s">
        <v>81</v>
      </c>
      <c r="B54" s="93"/>
      <c r="C54" s="93"/>
      <c r="D54" s="93"/>
      <c r="E54" s="90"/>
      <c r="F54" s="93" t="s">
        <v>71</v>
      </c>
      <c r="G54" s="93"/>
      <c r="H54" s="93"/>
      <c r="I54" s="93"/>
      <c r="J54" s="93"/>
      <c r="K54" s="36"/>
    </row>
    <row r="55" spans="1:11" ht="15.75" x14ac:dyDescent="0.25">
      <c r="B55" s="91"/>
      <c r="C55" s="91"/>
      <c r="D55" s="91"/>
      <c r="E55" s="91"/>
      <c r="F55" s="94" t="s">
        <v>72</v>
      </c>
      <c r="G55" s="94"/>
      <c r="H55" s="94"/>
      <c r="I55" s="94"/>
      <c r="J55" s="94"/>
      <c r="K55" s="37"/>
    </row>
  </sheetData>
  <mergeCells count="57">
    <mergeCell ref="A53:D53"/>
    <mergeCell ref="A54:D54"/>
    <mergeCell ref="F53:J53"/>
    <mergeCell ref="F54:J54"/>
    <mergeCell ref="F55:J55"/>
    <mergeCell ref="B34:J34"/>
    <mergeCell ref="B35:J35"/>
    <mergeCell ref="B36:J36"/>
    <mergeCell ref="A25:B25"/>
    <mergeCell ref="I25:J25"/>
    <mergeCell ref="A26:J26"/>
    <mergeCell ref="B10:J10"/>
    <mergeCell ref="B21:J21"/>
    <mergeCell ref="A31:J31"/>
    <mergeCell ref="A32:J32"/>
    <mergeCell ref="B33:J33"/>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B38:J38"/>
    <mergeCell ref="B39:J39"/>
    <mergeCell ref="B40:J40"/>
    <mergeCell ref="B41:J41"/>
    <mergeCell ref="A42:J42"/>
    <mergeCell ref="A43:J43"/>
    <mergeCell ref="A44:J44"/>
    <mergeCell ref="A45:J45"/>
  </mergeCells>
  <phoneticPr fontId="22" type="noConversion"/>
  <dataValidations count="16">
    <dataValidation allowBlank="1" showInputMessage="1" showErrorMessage="1" prompt="Monto ejecutado en el trimestre" sqref="H28:H30" xr:uid="{90E46E24-8E3F-4224-9F5D-F387CD76556E}"/>
    <dataValidation allowBlank="1" showInputMessage="1" showErrorMessage="1" prompt="Meta alcanzada en el trimestre" sqref="G28:G30" xr:uid="{078E0B3D-C3D5-4323-9A6F-7DD5AA0A91C9}"/>
    <dataValidation allowBlank="1" showInputMessage="1" showErrorMessage="1" prompt="Monto presupuestado para el producto" sqref="D28:D30 E29:F30 F28" xr:uid="{247AEBBA-5BB4-404D-982B-514E41C68A75}"/>
    <dataValidation allowBlank="1" showInputMessage="1" showErrorMessage="1" prompt="Meta anual del indicador" sqref="E28 C28 C30" xr:uid="{F1CB8B99-164D-4F51-9E69-AECE57493A93}"/>
    <dataValidation allowBlank="1" showInputMessage="1" showErrorMessage="1" prompt="Nombre del indicador" sqref="B28 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809D9258-E535-406B-97A6-6E47930FB67A}"/>
    <dataValidation allowBlank="1" showInputMessage="1" showErrorMessage="1" prompt="Presupuesto del programa" sqref="A25:C25 F25" xr:uid="{2C90DB71-EB15-47FB-969B-D3C6779E55E0}"/>
    <dataValidation allowBlank="1" showInputMessage="1" showErrorMessage="1" prompt="Oportunidades de mejora identificadas" sqref="A44:J44" xr:uid="{DA848EFB-3FC8-4206-B557-B09F4E34DBE3}"/>
    <dataValidation allowBlank="1" showInputMessage="1" showErrorMessage="1" prompt="De existir desvío, explicar razones." sqref="B41:J41 B36:J37" xr:uid="{15752D16-318A-466B-84D2-F16C378EE918}"/>
    <dataValidation allowBlank="1" showInputMessage="1" showErrorMessage="1" prompt="1. Describir lo plasmado en el presupuesto_x000a_2. Describir lo alcanzado en términos financieros y de producción " sqref="B35:J35 B40:J40" xr:uid="{A72D67B3-A10B-4E8F-9A22-A756D2816C9A}"/>
    <dataValidation allowBlank="1" showInputMessage="1" showErrorMessage="1" prompt="¿En qué consiste el producto? su objetivo" sqref="B34:J34 B39:J39" xr:uid="{C5CE3DEC-0EC8-49F9-8F89-90A444E4EB2F}"/>
    <dataValidation allowBlank="1" showInputMessage="1" showErrorMessage="1" prompt="Nombre del producto" sqref="B33:J33 B38:J38" xr:uid="{57A174E9-6613-4681-B27E-70CFF7E4AC6E}"/>
    <dataValidation allowBlank="1" showInputMessage="1" showErrorMessage="1" prompt="¿A quién va dirigido el programa?, ¿qué característica tiene esta población que requiere ser beneficiada?" sqref="B20:J20" xr:uid="{5990557F-67AA-4806-BEB9-ECA01DB08B36}"/>
    <dataValidation allowBlank="1" showInputMessage="1" prompt="Nombre del capítulo" sqref="B8:J10" xr:uid="{7B510400-5492-4460-9A17-6F9C9401B683}"/>
    <dataValidation allowBlank="1" sqref="A8" xr:uid="{4E4D531B-D39C-42CD-8509-9C2E6575184D}"/>
  </dataValidations>
  <pageMargins left="0.7" right="0.7" top="0.75" bottom="0.75" header="0.3" footer="0.3"/>
  <pageSetup scale="65" fitToHeight="0" orientation="portrait" r:id="rId1"/>
  <rowBreaks count="1" manualBreakCount="1">
    <brk id="36" max="9" man="1"/>
  </rowBreaks>
  <ignoredErrors>
    <ignoredError sqref="I29: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Larry Anderson Lebron Gomez</cp:lastModifiedBy>
  <cp:lastPrinted>2023-07-17T14:27:19Z</cp:lastPrinted>
  <dcterms:created xsi:type="dcterms:W3CDTF">2021-03-22T15:50:10Z</dcterms:created>
  <dcterms:modified xsi:type="dcterms:W3CDTF">2023-07-17T14:39:36Z</dcterms:modified>
</cp:coreProperties>
</file>