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ENERO 2023\"/>
    </mc:Choice>
  </mc:AlternateContent>
  <xr:revisionPtr revIDLastSave="0" documentId="13_ncr:1_{1874A984-EDA1-4EE9-A459-740A9216EB6D}" xr6:coauthVersionLast="47" xr6:coauthVersionMax="47" xr10:uidLastSave="{00000000-0000-0000-0000-000000000000}"/>
  <bookViews>
    <workbookView xWindow="-108" yWindow="-108" windowWidth="19416" windowHeight="10416" xr2:uid="{A90A528B-E934-4A1C-AEC7-386C128112A8}"/>
  </bookViews>
  <sheets>
    <sheet name="Banco 2023-01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">#REF!</definedName>
    <definedName name="\0">#N/A</definedName>
    <definedName name="\A">#REF!</definedName>
    <definedName name="\a2">'[1]Cashflow Forecast Port'!$BV$5:$BV$5</definedName>
    <definedName name="\a3">'[2]Constr, Op &amp; Fin Assmp'!#REF!</definedName>
    <definedName name="\a4">'[3]Op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'[4]Prueba de retencion'!#REF!</definedName>
    <definedName name="\H">#REF!</definedName>
    <definedName name="\I">#REF!</definedName>
    <definedName name="\J">#REF!</definedName>
    <definedName name="\K">'[3]Op Assmp'!#REF!</definedName>
    <definedName name="\L">'[3]Op Assmp'!#REF!</definedName>
    <definedName name="\M">#REF!</definedName>
    <definedName name="\N">'[3]Op Assmp'!#REF!</definedName>
    <definedName name="\O">'[3]Op Assmp'!#REF!</definedName>
    <definedName name="\p">#REF!</definedName>
    <definedName name="\p2">'[1]Cashflow Forecast Port'!$BV$22:$BV$22</definedName>
    <definedName name="\p3">'[2]Constr, Op &amp; Fin Assmp'!$B$575:$B$575</definedName>
    <definedName name="\p4">'[3]Op Assmp'!#REF!</definedName>
    <definedName name="\p6">#REF!</definedName>
    <definedName name="\q">#REF!</definedName>
    <definedName name="\R">#REF!</definedName>
    <definedName name="\s">#REF!</definedName>
    <definedName name="\t">[5]modaj!#REF!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'[6] AnexoOpDiv99'!#REF!</definedName>
    <definedName name="_____fx99">'[6] AnexoOpDiv99'!#REF!</definedName>
    <definedName name="_____idc1">[7]Drawdown!#REF!</definedName>
    <definedName name="_____idc2">[7]Drawdown!#REF!</definedName>
    <definedName name="_____IMP2">#REF!</definedName>
    <definedName name="_____int1">'[7]Debt Service'!#REF!</definedName>
    <definedName name="_____int2">'[7]Debt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'[8]#REF'!$A$4:$N$36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'[9]Ced. Anal. de Gastos Op.'!#REF!</definedName>
    <definedName name="_____PAG1">[10]INSS1!#REF!</definedName>
    <definedName name="_____PAG2">[10]INSS1!#REF!</definedName>
    <definedName name="_____PAG5">[10]INSS1!#REF!</definedName>
    <definedName name="_____PG1">#REF!</definedName>
    <definedName name="_____PG3">#REF!</definedName>
    <definedName name="_____ppp2">#N/A</definedName>
    <definedName name="_____QUA2">[11]CP!#REF!</definedName>
    <definedName name="_____QUA3">[11]CP!#REF!</definedName>
    <definedName name="_____QUA4">[11]CP!#REF!</definedName>
    <definedName name="_____QUA5">[11]CP!#REF!</definedName>
    <definedName name="_____r">'[8]#REF'!$C$157:$FR$189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'[6] AnexoOpDiv99'!#REF!</definedName>
    <definedName name="____fx99">'[6] AnexoOpDiv99'!#REF!</definedName>
    <definedName name="____idc1">[7]Drawdown!#REF!</definedName>
    <definedName name="____idc2">[7]Drawdown!#REF!</definedName>
    <definedName name="____IMP2">#REF!</definedName>
    <definedName name="____int1">'[7]Debt Service'!#REF!</definedName>
    <definedName name="____int2">'[7]Debt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'[8]#REF'!$A$4:$N$36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'[9]Ced. Anal. de Gastos Op.'!#REF!</definedName>
    <definedName name="____PAG1">[10]INSS1!#REF!</definedName>
    <definedName name="____PAG2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>[11]CP!#REF!</definedName>
    <definedName name="____QUA3">[11]CP!#REF!</definedName>
    <definedName name="____QUA4">[11]CP!#REF!</definedName>
    <definedName name="____QUA5">[11]CP!#REF!</definedName>
    <definedName name="____r">'[8]#REF'!$C$157:$FR$189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[13]Calc!$AL$8:$AL$21</definedName>
    <definedName name="___100MBFEBO_M">[12]Income!#REF!</definedName>
    <definedName name="___101MBJANO_M">[12]Income!#REF!</definedName>
    <definedName name="___102MBJULO_M">[12]Income!#REF!</definedName>
    <definedName name="___103MBJUNO_M">[12]Income!#REF!</definedName>
    <definedName name="___104MBMARO_M">[12]Income!#REF!</definedName>
    <definedName name="___105MBMAYO_M">[12]Income!#REF!</definedName>
    <definedName name="___106MBNOVO_M">[12]Income!#REF!</definedName>
    <definedName name="___107MBSEPO_M">[12]Income!#REF!</definedName>
    <definedName name="___108YAAPRO_M">[12]Income!#REF!</definedName>
    <definedName name="___109YAAUGO_M">[12]Income!#REF!</definedName>
    <definedName name="___11__123Graph_ACHART_17" hidden="1">[13]GoEight!$B$115:$B$160</definedName>
    <definedName name="___110YADECO_M">[12]Income!#REF!</definedName>
    <definedName name="___111YAFEBO_M">[12]Income!#REF!</definedName>
    <definedName name="___112YAJANO_M">[12]Income!#REF!</definedName>
    <definedName name="___113YAJULO_M">[12]Income!#REF!</definedName>
    <definedName name="___114YAJUNO_M">[12]Income!#REF!</definedName>
    <definedName name="___115YAMARO_M">[12]Income!#REF!</definedName>
    <definedName name="___116YAMAYO_M">[12]Income!#REF!</definedName>
    <definedName name="___117YANOVO_M">[12]Income!#REF!</definedName>
    <definedName name="___118YAOCTO_M">[12]Income!#REF!</definedName>
    <definedName name="___119YASEPO_M">[12]Income!#REF!</definedName>
    <definedName name="___12__123Graph_ACHART_18" hidden="1">[13]GrFour!$B$115:$B$185</definedName>
    <definedName name="___120YBAPRO_M">[12]Income!#REF!</definedName>
    <definedName name="___121YBAUGO_M">[12]Income!#REF!</definedName>
    <definedName name="___122YBDECO_M">[12]Income!#REF!</definedName>
    <definedName name="___123YBFEBO_M">[12]Income!#REF!</definedName>
    <definedName name="___124YBJANO_M">[12]Income!#REF!</definedName>
    <definedName name="___125YBJULO_M">[12]Income!#REF!</definedName>
    <definedName name="___126YBJUNO_M">[12]Income!#REF!</definedName>
    <definedName name="___127YBMARO_M">[12]Income!#REF!</definedName>
    <definedName name="___128YBMAYO_M">[12]Income!#REF!</definedName>
    <definedName name="___129YBNOVO_M">[12]Income!#REF!</definedName>
    <definedName name="___13__123Graph_ACHART_2" hidden="1">[13]Calc!$F$23:$F$58</definedName>
    <definedName name="___130YBOCTO_M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>'[14]99 cons YTD'!#REF!</definedName>
    <definedName name="___85MAAPRO_M">[12]Income!#REF!</definedName>
    <definedName name="___86MAAUGO_M">[12]Income!#REF!</definedName>
    <definedName name="___87MADECO_M">[12]Income!#REF!</definedName>
    <definedName name="___88MAFEBO_M">[12]Income!#REF!</definedName>
    <definedName name="___89MAJANO_M">[12]Income!#REF!</definedName>
    <definedName name="___9__123Graph_ACHART_15" hidden="1">[13]Calc!$AJ$8:$AJ$19</definedName>
    <definedName name="___90MAJULO_M">[12]Income!#REF!</definedName>
    <definedName name="___91MAJUNO_M">[12]Income!#REF!</definedName>
    <definedName name="___92MAMARO_M">[12]Income!#REF!</definedName>
    <definedName name="___93MAMAYO_M">[12]Income!#REF!</definedName>
    <definedName name="___94MANOVO_M">[12]Income!#REF!</definedName>
    <definedName name="___95MAOCTO_M">[12]Income!#REF!</definedName>
    <definedName name="___96MASEPO_M">[12]Income!#REF!</definedName>
    <definedName name="___97MBAPRO_M">[12]Income!#REF!</definedName>
    <definedName name="___98MBAUGO_M">[12]Income!#REF!</definedName>
    <definedName name="___99MBDECO_M">[12]Income!#REF!</definedName>
    <definedName name="___aju2">#REF!</definedName>
    <definedName name="___aju3">#REF!</definedName>
    <definedName name="___cap3">#REF!</definedName>
    <definedName name="___DAT15">[15]Hoja1!#REF!</definedName>
    <definedName name="___DAT16">[15]Hoja1!#REF!</definedName>
    <definedName name="___F">#REF!</definedName>
    <definedName name="___fc">[1]Assumptions!#REF!</definedName>
    <definedName name="___Fx1999">'[6] AnexoOpDiv99'!#REF!</definedName>
    <definedName name="___fx99">'[6] AnexoOpDiv99'!#REF!</definedName>
    <definedName name="___idc1">[7]Drawdown!#REF!</definedName>
    <definedName name="___idc2">[7]Drawdown!#REF!</definedName>
    <definedName name="___IMP2">#REF!</definedName>
    <definedName name="___int1">'[7]Debt Service'!#REF!</definedName>
    <definedName name="___int2">'[7]Debt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'[8]#REF'!$A$4:$N$36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'[9]Ced. Anal. de Gastos Op.'!#REF!</definedName>
    <definedName name="___PAG1">[10]INSS1!#REF!</definedName>
    <definedName name="___PAG2">[10]INSS1!#REF!</definedName>
    <definedName name="___PAG5">[10]INSS1!#REF!</definedName>
    <definedName name="___PG1">#REF!</definedName>
    <definedName name="___PG2">'[12]Balance Summary'!#REF!</definedName>
    <definedName name="___PG3">#REF!</definedName>
    <definedName name="___PG5">'[12]Balance Summary'!#REF!</definedName>
    <definedName name="___PG6">'[12]Balance Summary'!#REF!</definedName>
    <definedName name="___ppp2">#N/A</definedName>
    <definedName name="___QUA2">[11]CP!#REF!</definedName>
    <definedName name="___QUA3">[11]CP!#REF!</definedName>
    <definedName name="___QUA4">[11]CP!#REF!</definedName>
    <definedName name="___QUA5">[11]CP!#REF!</definedName>
    <definedName name="___r">'[8]#REF'!$C$157:$FR$189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[13]Calc!$AL$8:$AL$21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[13]GoEight!$B$115:$B$160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[13]GrFour!$B$115:$B$185</definedName>
    <definedName name="__120YBAPRO_M">#REF!</definedName>
    <definedName name="__121YBAUGO_M">#REF!</definedName>
    <definedName name="__122YBDECO_M">#REF!</definedName>
    <definedName name="__123Graph_C" hidden="1">[16]Overview!#REF!</definedName>
    <definedName name="__123Graph_D" hidden="1">[16]Overview!#REF!</definedName>
    <definedName name="__123Graph_E" hidden="1">[16]Overview!#REF!</definedName>
    <definedName name="__123Graph_X" hidden="1">[16]Overview!#REF!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[13]Calc!$F$23:$F$58</definedName>
    <definedName name="__130YBOCTO_M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>'[14]99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[13]Calc!$AJ$8:$AJ$19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'[14]99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[15]Hoja1!#REF!</definedName>
    <definedName name="__DAT16">[15]Hoja1!#REF!</definedName>
    <definedName name="__F">#REF!</definedName>
    <definedName name="__fc">[1]Assumptions!#REF!</definedName>
    <definedName name="__fg8">#REF!</definedName>
    <definedName name="__Fx1999">'[6] AnexoOpDiv99'!#REF!</definedName>
    <definedName name="__fx99">'[6] AnexoOpDiv99'!#REF!</definedName>
    <definedName name="__idc1">[7]Drawdown!#REF!</definedName>
    <definedName name="__idc2">[7]Drawdown!#REF!</definedName>
    <definedName name="__IMP2">#REF!</definedName>
    <definedName name="__int1">'[7]Debt Service'!#REF!</definedName>
    <definedName name="__int2">'[7]Debt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'[8]#REF'!$A$4:$N$36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'[9]Ced. Anal. de Gastos Op.'!#REF!</definedName>
    <definedName name="__PAG1">[10]INSS1!#REF!</definedName>
    <definedName name="__PAG2">[10]INSS1!#REF!</definedName>
    <definedName name="__PAG5">[10]INSS1!#REF!</definedName>
    <definedName name="__PG1">#REF!</definedName>
    <definedName name="__PG2">'[12]Balance Summary'!#REF!</definedName>
    <definedName name="__PG3">#REF!</definedName>
    <definedName name="__PG5">'[12]Balance Summary'!#REF!</definedName>
    <definedName name="__PG6">'[12]Balance Summary'!#REF!</definedName>
    <definedName name="__ppp2">#N/A</definedName>
    <definedName name="__QUA2">[11]CP!#REF!</definedName>
    <definedName name="__QUA3">[11]CP!#REF!</definedName>
    <definedName name="__QUA4">[11]CP!#REF!</definedName>
    <definedName name="__QUA5">[11]CP!#REF!</definedName>
    <definedName name="__r">'[8]#REF'!$C$157:$FR$189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[17]USS99!#REF!</definedName>
    <definedName name="_10__123Graph_ACHART_16" hidden="1">[13]Calc!$AL$8:$AL$21</definedName>
    <definedName name="_100MBFEBO_M">#REF!</definedName>
    <definedName name="_101MBJANO_M">#REF!</definedName>
    <definedName name="_102MBJULO_M">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bond_amount">[19]DRAWDOWN!#REF!</definedName>
    <definedName name="_103_enhanced_bond_interest_rate">[19]ASSUMPTIONS!#REF!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[13]GoEight!$B$115:$B$160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[13]GrFour!$B$115:$B$185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[13]Calc!$F$23:$F$58</definedName>
    <definedName name="_130YBOCTO_M">#REF!</definedName>
    <definedName name="_131YBSEPO_M">#REF!</definedName>
    <definedName name="_14__123Graph_ACHART_22" hidden="1">[13]MOne!$B$145:$B$231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>'[14]99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[13]Calc!$AJ$8:$AJ$19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'[14]99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[15]Hoja1!#REF!</definedName>
    <definedName name="_DAT16">[15]Hoja1!#REF!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[1]Assumptions!#REF!</definedName>
    <definedName name="_fg8">#REF!</definedName>
    <definedName name="_FI360">#REF!</definedName>
    <definedName name="_Fill" hidden="1">#REF!</definedName>
    <definedName name="_Fill1" hidden="1">[20]A!$AP$13:$AQ$681</definedName>
    <definedName name="_xlnm._FilterDatabase" localSheetId="0" hidden="1">'Banco 2023-01'!$A$13:$G$13</definedName>
    <definedName name="_Fx1999">'[6] AnexoOpDiv99'!#REF!</definedName>
    <definedName name="_fx99">'[6] AnexoOpDiv99'!#REF!</definedName>
    <definedName name="_idc1">[7]Drawdown!#REF!</definedName>
    <definedName name="_idc2">[7]Drawdown!#REF!</definedName>
    <definedName name="_IMP2">#REF!</definedName>
    <definedName name="_int1">'[7]Debt Service'!#REF!</definedName>
    <definedName name="_int2">'[7]Debt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'[8]#REF'!$A$4:$N$36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'[9]Ced. Anal. de Gastos Op.'!#REF!</definedName>
    <definedName name="_PAG1">[10]INSS1!#REF!</definedName>
    <definedName name="_PAG2">[10]INSS1!#REF!</definedName>
    <definedName name="_PAG5">[10]INSS1!#REF!</definedName>
    <definedName name="_PG1">#REF!</definedName>
    <definedName name="_PG2">'[12]Balance Summary'!#REF!</definedName>
    <definedName name="_PG3">#REF!</definedName>
    <definedName name="_PG5">'[12]Balance Summary'!#REF!</definedName>
    <definedName name="_PG6">'[12]Balance Summary'!#REF!</definedName>
    <definedName name="_ppp2">#N/A</definedName>
    <definedName name="_QUA2">[11]CP!#REF!</definedName>
    <definedName name="_QUA3">[11]CP!#REF!</definedName>
    <definedName name="_QUA4">[11]CP!#REF!</definedName>
    <definedName name="_QUA5">[11]CP!#REF!</definedName>
    <definedName name="_R">'[8]#REF'!$C$157:$FR$189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'[4]Prueba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'[21]Op Assumps'!#REF!</definedName>
    <definedName name="a_123_error_3">'[21]Cash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[21]Maintenance!#REF!</definedName>
    <definedName name="A_impresión_IM">#REF!</definedName>
    <definedName name="a_z_error_1">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>'[21]Op Assumps'!#REF!</definedName>
    <definedName name="a_z_error_3">'[21]Cash Flow Summ'!#REF!</definedName>
    <definedName name="a_z_error_4">#REF!</definedName>
    <definedName name="a_z_error_5">#REF!</definedName>
    <definedName name="a_z_error_6">#REF!</definedName>
    <definedName name="a_z_error_7">[21]Revenue!#REF!</definedName>
    <definedName name="a_z_error_8">#REF!,#REF!,#REF!,#REF!</definedName>
    <definedName name="a_z_error_9">[21]Maintenance!#REF!,[21]Maintenance!$C$38:$Q$38,[21]Maintenance!#REF!</definedName>
    <definedName name="A0">[22]CP!#REF!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>#REF!</definedName>
    <definedName name="AcctNTot">'[26]P&amp;L CCI Detail'!$T$238</definedName>
    <definedName name="AcctTot">'[26]P&amp;L CCI Detail'!$T$194</definedName>
    <definedName name="acqhead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[28]Itabo!#REF!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>#REF!</definedName>
    <definedName name="adiciones3">#REF!</definedName>
    <definedName name="Adjustment_formula_factor">[18]SUMMARY!#REF!</definedName>
    <definedName name="Admin">[29]Admin!$C$16</definedName>
    <definedName name="AES_Correspondence_Outgoing_">#REF!</definedName>
    <definedName name="AES_Rate">'[30]#REF'!#REF!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[19]SUMMARY!#REF!</definedName>
    <definedName name="AFICA_construction_2_issuance_amount">[19]SUMMARY!#REF!</definedName>
    <definedName name="AFICA_enhanced_bond_interest_rate_during_construction">[19]ASSUMPTIONS!#REF!</definedName>
    <definedName name="AFICA_issuance_COD_switch">[19]SUMMARY!#REF!</definedName>
    <definedName name="AFICA_issuance_construction_2_month_input">[19]SUMMARY!#REF!</definedName>
    <definedName name="AFICA_issuance_construction_2_switch">[19]SUMMARY!#REF!</definedName>
    <definedName name="AFICA_unenhanced_bond_interest_rate">[19]ASSUMPTIONS!#REF!</definedName>
    <definedName name="AFICA_unenhanced_post_COD_switch">[19]SUMMARY!#REF!</definedName>
    <definedName name="afirmacion">[31]listas!$A$2:$A$3</definedName>
    <definedName name="AGENCIA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[35]Construction!$AP$52</definedName>
    <definedName name="Alloc_Amt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'[24] AnexoOpDiv99'!$B$2:$O$34</definedName>
    <definedName name="ANEXO99">'[24] AnexoOpDiv99'!#REF!</definedName>
    <definedName name="Anexodsdsdsdsdsds">#REF!</definedName>
    <definedName name="Anexos">#REF!</definedName>
    <definedName name="Angi">[20]A!$A$12:$AT$681</definedName>
    <definedName name="ANI">#REF!</definedName>
    <definedName name="annpay">#REF!</definedName>
    <definedName name="Annual_CapEx">'[36]Project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'[38]Owners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'Banco 2023-01'!$A:$G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'[30]#REF'!$G$25</definedName>
    <definedName name="ASSET_PEN">'[8]#REF'!$C$372</definedName>
    <definedName name="Asset_Value">'[30]#REF'!#REF!</definedName>
    <definedName name="AssetDetail04">#REF!</definedName>
    <definedName name="AST">#REF!</definedName>
    <definedName name="ativ3">#REF!</definedName>
    <definedName name="ATIVO">[24]Ativo!$B$1:$S$69</definedName>
    <definedName name="ativo2">'[1]Receita IRT'!#REF!</definedName>
    <definedName name="auditoria_actual">[39]Auditoria!$M$1:$M$65536</definedName>
    <definedName name="auditoria_anterior">[39]Auditoria!$G$1:$G$65536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'[30]#REF'!$E$44:$X$44</definedName>
    <definedName name="B">#REF!</definedName>
    <definedName name="b_manual">'[8]#REF'!$C$54</definedName>
    <definedName name="B0">[22]CP!#REF!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'[40]Balance BoletaEst'!#REF!</definedName>
    <definedName name="BalanceSheet">[41]BalSheet!$A$1:$H$52</definedName>
    <definedName name="BalanceSheetAll">#REF!</definedName>
    <definedName name="BalancingCharges">#REF!</definedName>
    <definedName name="BALANCO">#REF!</definedName>
    <definedName name="BALGRAF">[24]GrafdivB!#REF!</definedName>
    <definedName name="balnace">#REF!</definedName>
    <definedName name="Bank_DSR_Fund_Amount">[19]DBT_SUMM!#REF!</definedName>
    <definedName name="Bank_DSR_LC_Amount">[42]SUMMARY!$H$17</definedName>
    <definedName name="Bank_loan_commitment_fees">[19]DRAWDOWN!#REF!</definedName>
    <definedName name="Bank_loan_interest_rate">[19]ASSUMPTIONS!#REF!</definedName>
    <definedName name="BankCouncil_PC">'[43]MODEL INPUTS'!#REF!</definedName>
    <definedName name="BASE">'[8]#REF'!#REF!</definedName>
    <definedName name="Base_Case_Output">[44]SHELL!#REF!</definedName>
    <definedName name="BASE_CASE_REDUCTIONS">#REF!</definedName>
    <definedName name="BASE_CASE_SALES_MIX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>#REF!</definedName>
    <definedName name="bbbb">#REF!</definedName>
    <definedName name="BegOperPer">[44]SHELL!#REF!</definedName>
    <definedName name="BENE">'[45]AFP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'[30]#REF'!$G$34</definedName>
    <definedName name="BOOK_BASE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>#REF!</definedName>
    <definedName name="br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'[49]Operaciones ZL'!#REF!</definedName>
    <definedName name="calculo3">'[49]Operaciones ZL'!#REF!</definedName>
    <definedName name="calculo4">'[49]Operaciones ZL'!#REF!</definedName>
    <definedName name="calculox">'[49]Operaciones ZL'!#REF!</definedName>
    <definedName name="CÂMBIO">#REF!</definedName>
    <definedName name="Cambio_país_1">[27]PARÁMETROS!#REF!</definedName>
    <definedName name="Cambio_país_2">[27]PARÁMETROS!#REF!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>#REF!</definedName>
    <definedName name="CapEx_esc">'[36]Project data'!#REF!</definedName>
    <definedName name="CapEx_H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[44]SHELL!#REF!</definedName>
    <definedName name="Case_1_Output">[44]SHELL!#REF!</definedName>
    <definedName name="Case_2_Inputs">[44]SHELL!#REF!</definedName>
    <definedName name="Case_2_Output">[44]SHELL!#REF!</definedName>
    <definedName name="Case_3_Inputs">[44]SHELL!#REF!</definedName>
    <definedName name="Case_3_Output">[44]SHELL!#REF!</definedName>
    <definedName name="Case_4_Inputs">[44]SHELL!#REF!</definedName>
    <definedName name="Case_4_Output">[44]SHELL!#REF!</definedName>
    <definedName name="Case_5_Inputs">[44]SHELL!#REF!</definedName>
    <definedName name="Case_5_Output">[44]SHELL!#REF!</definedName>
    <definedName name="Case1Inputs">[44]SHELL!#REF!</definedName>
    <definedName name="Case2Inputs">[44]SHELL!#REF!</definedName>
    <definedName name="Case3Inputs">[44]SHELL!#REF!</definedName>
    <definedName name="Case4Inputs">[44]SHELL!#REF!</definedName>
    <definedName name="Case5Inputs">[44]SHELL!#REF!</definedName>
    <definedName name="CASH">'[8]#REF'!$C$162:$L$219</definedName>
    <definedName name="CASH_FLOW">'[8]#REF'!$E$364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'[26]Cash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Detail'!$G$29+'[51]Cash CCI Detail'!$K$117</definedName>
    <definedName name="CASHCVNNOV">#REF!</definedName>
    <definedName name="CASHCVNOCT">#REF!</definedName>
    <definedName name="CASHCVNSEP">#REF!</definedName>
    <definedName name="CASHCVNTOT">'[26]Cash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'[26]Cash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'[26]Cash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'[26]Cash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'[26]Cash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'[26]Cash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'[26]Cash CCI Detail'!$T$187</definedName>
    <definedName name="CASHEVETXAPR">'[52]Cash CCI Detail'!#REF!</definedName>
    <definedName name="CASHEVETXAUG">'[52]Cash CCI Detail'!#REF!</definedName>
    <definedName name="CASHEVETXDEC">'[52]Cash CCI Detail'!#REF!</definedName>
    <definedName name="CASHEVETXFEB">'[52]Cash CCI Detail'!#REF!</definedName>
    <definedName name="CASHEVETXJAN">'[52]Cash CCI Detail'!#REF!</definedName>
    <definedName name="CASHEVETXJUL">'[52]Cash CCI Detail'!#REF!</definedName>
    <definedName name="CASHEVETXJUN">'[52]Cash CCI Detail'!#REF!</definedName>
    <definedName name="CASHEVETXMAR">'[52]Cash CCI Detail'!#REF!</definedName>
    <definedName name="CASHEVETXMAY">'[52]Cash CCI Detail'!#REF!</definedName>
    <definedName name="CASHEVETXNOV">'[52]Cash CCI Detail'!#REF!</definedName>
    <definedName name="CASHEVETXOCT">'[52]Cash CCI Detail'!#REF!</definedName>
    <definedName name="CASHEVETXSEP">'[52]Cash CCI Detail'!#REF!</definedName>
    <definedName name="CASHEVETXTOT">'[52]Cash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'[26]Cash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'[26]Cash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'[26]Cash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'[26]Cash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'[26]Cash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'[53]#REF'!$K$142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'[8]#REF'!$AF$463</definedName>
    <definedName name="cashtoinv">[7]Drawdown!#REF!</definedName>
    <definedName name="cashtoinv2">[7]Drawdown!#REF!</definedName>
    <definedName name="CASHTOTHERMAY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>#REF!</definedName>
    <definedName name="CCT">#REF!</definedName>
    <definedName name="CD">#REF!</definedName>
    <definedName name="cedisdeval">[7]Inputs!#REF!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[41]BalSheet!$J$1:$S$55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'[60]gasto irs'!#REF!</definedName>
    <definedName name="Clasica">'[61]gasto irs'!#REF!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>'[62]gasto irs'!#REF!</definedName>
    <definedName name="Conflicto?">'[63]AFP y Prest. Laborales 1999'!#REF!</definedName>
    <definedName name="ConMgtFee">'[35]Owners Costs'!$E$24</definedName>
    <definedName name="ConMo">[7]Drawdown!#REF!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[12]Consol!$A$1:$A$657</definedName>
    <definedName name="CONSOLIDAÇÃOFINAL_Consulta">#REF!</definedName>
    <definedName name="consolidado">#REF!</definedName>
    <definedName name="CONSTANT">'[8]#REF'!#REF!</definedName>
    <definedName name="Consume">[29]Consumables!$C$14</definedName>
    <definedName name="CONT_CAPACITY">#REF!</definedName>
    <definedName name="contingency">'[35]Owners Costs'!$G$43</definedName>
    <definedName name="contractedmw">[7]Inputs!#REF!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>#REF!</definedName>
    <definedName name="CostA">#REF!</definedName>
    <definedName name="CostAA">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>#REF!</definedName>
    <definedName name="costo3">#REF!</definedName>
    <definedName name="costos_explo">'[27]PROFORMA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>#REF!</definedName>
    <definedName name="CPI">'[27]PROFORMA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'[27]PROFORMA ITABO'!$C$415:$CT$415</definedName>
    <definedName name="crédito_CxP">'[27]PROFORMA ITABO'!$C$401:$DP$401</definedName>
    <definedName name="crema" hidden="1">#REF!</definedName>
    <definedName name="CREMA_1" hidden="1">[66]modaj!#REF!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[67]A!$A$476:$AL$477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'[27]PROFORMA ITABO'!$C$272:$DP$272</definedName>
    <definedName name="CTSN">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[24]Custo!$B$2:$P$55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'[35]Plant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[72]Currency!$C$3</definedName>
    <definedName name="Dda_Pat_On_Off">[27]PARÁMETROS!#REF!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'[73]DEBT PYMTS'!$B$62:$Q$62</definedName>
    <definedName name="debt_estimated">#REF!</definedName>
    <definedName name="Debt_Rate">'[30]#REF'!#REF!</definedName>
    <definedName name="debt1">[7]Inputs!#REF!</definedName>
    <definedName name="debt2">[7]Inputs!#REF!</definedName>
    <definedName name="debt3">[74]Debt!$D$13:$AJ$232</definedName>
    <definedName name="debtratio1">[7]Inputs!#REF!</definedName>
    <definedName name="debtratio2">[7]Inputs!#REF!</definedName>
    <definedName name="DEBTRES">#N/A</definedName>
    <definedName name="debtserv1">'[7]Debt Service'!#REF!</definedName>
    <definedName name="debtserv2">'[7]Debt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>'[75]Service Mechanical'!#REF!</definedName>
    <definedName name="Department_2">'[75]Body Paint'!#REF!</definedName>
    <definedName name="Department_3">[75]Parts!#REF!</definedName>
    <definedName name="DepCapacity">[44]SHELL!$B$220</definedName>
    <definedName name="depcat1">#REF!</definedName>
    <definedName name="depositos">'[27]PROFORMA ITABO'!$C$266:$DP$266</definedName>
    <definedName name="DEPR">'[2]Constr, Op &amp; Fin Assmp'!#REF!</definedName>
    <definedName name="DepRateTaka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>[76]RAZÃO!#REF!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>IF(#REF!&lt;&gt;"",MIN(#REF!,Pmt_to_use-#REF!),"")</definedName>
    <definedName name="DEZ">[76]LANÇAMENTOS!#REF!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'[8]#REF'!#REF!</definedName>
    <definedName name="Dias_Meses">#REF!</definedName>
    <definedName name="Diferen_Temp">'[27]PROFORMA ITABO'!$C$247:$DP$247</definedName>
    <definedName name="diferido">'[82]gasto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'[8]#REF'!$C$416</definedName>
    <definedName name="DISC_RATE">#REF!</definedName>
    <definedName name="discountrate">'[35]Finance &amp; Economic Data'!$E$9</definedName>
    <definedName name="discpaybk">#REF!</definedName>
    <definedName name="DiscRate">'[36]Finance data'!#REF!</definedName>
    <definedName name="display_area_2">#REF!</definedName>
    <definedName name="distilcost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>[24]GrafdivB!#REF!</definedName>
    <definedName name="divliq">#REF!</definedName>
    <definedName name="DOLAR">[83]dez99_dez01!#REF!</definedName>
    <definedName name="dólar">[84]Índices!#REF!</definedName>
    <definedName name="Dolar_agos2014">'[85]CxP 31-8-2014'!$D$3</definedName>
    <definedName name="DOLAR_MEDIO">#REF!</definedName>
    <definedName name="dollarkw">[7]Inputs!#REF!</definedName>
    <definedName name="DollarToCent">[44]SHELL!#REF!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'[36]Operating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'[8]#REF'!$C$210:$L$219</definedName>
    <definedName name="eee">#REF!</definedName>
    <definedName name="EEVP">#REF!</definedName>
    <definedName name="efirme">#REF!</definedName>
    <definedName name="EJERCICIO_AL">'[34]IR-2'!$W$16</definedName>
    <definedName name="EJERCICIO_DEL">'[34]IR-2'!$S$16</definedName>
    <definedName name="elecoutput">#REF!</definedName>
    <definedName name="elecprice">[7]Inputs!#REF!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[24]ServDiv!#REF!</definedName>
    <definedName name="ENCARGOS99">[24]ServDiv!#REF!</definedName>
    <definedName name="energia">#REF!</definedName>
    <definedName name="ENERSUL">#REF!</definedName>
    <definedName name="Entities">'[86]General Instructions'!$AB$500:$AB$649</definedName>
    <definedName name="EntityName">'[48]Business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>[7]Drawdown!#REF!</definedName>
    <definedName name="eqfund2">[7]Drawdown!#REF!</definedName>
    <definedName name="EQMARBUD">#REF!</definedName>
    <definedName name="Equity_contribution">[18]DRAWDOWN!$AL$237</definedName>
    <definedName name="EquityIN">[35]Construction!$E$72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'[36]Project data'!#REF!</definedName>
    <definedName name="Esc_2">'[36]Project data'!#REF!</definedName>
    <definedName name="Esc_3">'[36]Project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'[8]#REF'!#REF!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>#REF!</definedName>
    <definedName name="EXIGÍVEL">[24]Exigível!$B$1:$H$63</definedName>
    <definedName name="exist">'[27]PROFORMA ITABO'!$C$281:$DP$281</definedName>
    <definedName name="EXISTL3">#REF!</definedName>
    <definedName name="EXISTL4">#REF!</definedName>
    <definedName name="EXISTL5">#REF!</definedName>
    <definedName name="ExistOpFrac">'[38]O&amp;M'!#REF!</definedName>
    <definedName name="EXPHEAD">#REF!</definedName>
    <definedName name="Export2">#REF!</definedName>
    <definedName name="Export3">#REF!</definedName>
    <definedName name="Extraco">[67]A!$A$497:$AG$497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'[8]#REF'!$Z$188</definedName>
    <definedName name="Fax">#REF!</definedName>
    <definedName name="FBASE">'[8]#REF'!$AC$415:$AG$415</definedName>
    <definedName name="FCAPRACT">#REF!</definedName>
    <definedName name="FCAPRBUD">#REF!</definedName>
    <definedName name="FCASHTAX">'[8]#REF'!$AC$403:$AG$403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'[8]#REF'!#REF!</definedName>
    <definedName name="FCONSTANT">'[8]#REF'!$AC$416:$AG$416</definedName>
    <definedName name="FCSEPACT">#REF!</definedName>
    <definedName name="FCSEPBUD">#REF!</definedName>
    <definedName name="FDAFDAFD">[27]PARÁMETROS!$C$54</definedName>
    <definedName name="FDEPRECIATION">'[8]#REF'!$AC$396:$AG$396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'[8]#REF'!$AC$410:$AG$410</definedName>
    <definedName name="fixedoandm">[7]Inputs!#REF!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'[24] AnexoOpDiv99'!#REF!</definedName>
    <definedName name="FLUXO1999">'[24] AnexoOpDiv99'!#REF!</definedName>
    <definedName name="FLUXO2">'[1]Sul Summary_ Arlington'!#REF!</definedName>
    <definedName name="fluxo5">'[1]Sul Summary_ Arlington'!#REF!</definedName>
    <definedName name="FLUXO98">'[24] AnexoOpDiv99'!#REF!</definedName>
    <definedName name="FLUXO99">'[24] AnexoOpDiv99'!#REF!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'[8]#REF'!$AC$400:$AG$400</definedName>
    <definedName name="FPREROIC">'[8]#REF'!$AC$402:$AG$402</definedName>
    <definedName name="FREAL">#REF!</definedName>
    <definedName name="free_cash_flow">'[8]#REF'!$C$162:$L$208</definedName>
    <definedName name="FROIC">'[8]#REF'!$AC$404:$AG$404</definedName>
    <definedName name="FROICYEARS">'[8]#REF'!#REF!</definedName>
    <definedName name="fsdf">#REF!</definedName>
    <definedName name="fsfd" hidden="1">{"'Sheet1'!$A$1:$F$99"}</definedName>
    <definedName name="FSG_A">'[8]#REF'!#REF!</definedName>
    <definedName name="FTC_Share">'[30]#REF'!$F$16</definedName>
    <definedName name="FTU_COST">#REF!</definedName>
    <definedName name="FTU_ESC">#REF!</definedName>
    <definedName name="FTURNOVER">'[8]#REF'!$AC$401:$AG$401</definedName>
    <definedName name="Fuel_conversion_factor">[89]Assumptions!#REF!</definedName>
    <definedName name="Fuel_Cost_annual_excalation">[44]SHELL!#REF!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>#REF!</definedName>
    <definedName name="fuelpurchases">#REF!</definedName>
    <definedName name="fuelrequired">#REF!</definedName>
    <definedName name="FunctionalCurrency">'[48]Business Information'!$B$9</definedName>
    <definedName name="FURNAS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'[27]PROFORMA ITABO'!$C$296:$DP$296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>#REF!</definedName>
    <definedName name="GINCOME">'[8]#REF'!$M$8</definedName>
    <definedName name="GINPUT">'[8]#REF'!#REF!</definedName>
    <definedName name="GK_RESULTS">'[8]#REF'!$M$309</definedName>
    <definedName name="GNOPLAT">'[8]#REF'!$W$307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'[8]#REF'!$M$221</definedName>
    <definedName name="GPDIPD00">'[92]Reference #''s'!#REF!</definedName>
    <definedName name="_xlnm.Recorder">'[8]#REF'!$A$1:$A$65536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'[8]#REF'!$M$330</definedName>
    <definedName name="GTeeCopy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>[12]Income!#REF!</definedName>
    <definedName name="HCAP_INVEST">'[8]#REF'!$C$128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'[8]#REF'!$C$8:$L$362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>#REF!</definedName>
    <definedName name="HOPERATING">'[8]#REF'!$C$221</definedName>
    <definedName name="hours">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>#REF!</definedName>
    <definedName name="IDC">[35]Summary!$F$28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'[27]PROFORMA ITABO'!$C$392:$DP$392</definedName>
    <definedName name="INCREASED">'[8]#REF'!#REF!</definedName>
    <definedName name="IND_COST">#REF!</definedName>
    <definedName name="IND_ESC">#REF!</definedName>
    <definedName name="INDALRES">'[94]ESTADOS FINANC.  INDAL'!$A$77:$G$127</definedName>
    <definedName name="INDALSIT">'[94]ESTADOS FINANC.  INDAL'!$A$1:$G$74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>#REF!</definedName>
    <definedName name="indice_tpo">[27]PARÁMETROS!$E$318:$CR$318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'[8]#REF'!#REF!</definedName>
    <definedName name="INETPPE">'[8]#REF'!#REF!</definedName>
    <definedName name="Inflac_mens_1">[27]PARÁMETROS!$C$323:$CR$323</definedName>
    <definedName name="Inflac_mens_2">[27]PARÁMETROS!#REF!</definedName>
    <definedName name="Inflac_mens_US">[27]PARÁMETROS!$C$322:$CR$322</definedName>
    <definedName name="Inflac_país_1">[27]PARÁMETROS!#REF!</definedName>
    <definedName name="Inflac_país_2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>#REF!</definedName>
    <definedName name="Ingreso_cuenta">[55]Ingresos!$F$16:$F$22</definedName>
    <definedName name="Ingreso_valor">[55]Ingresos!$H$16:$H$22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>#REF!</definedName>
    <definedName name="INICIO">'[34]IR-2'!$I$16</definedName>
    <definedName name="InitialAllowance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'[30]#REF'!$G$28</definedName>
    <definedName name="INS_ESCALATOR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>'[43]DEVELOPMENT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>#REF!</definedName>
    <definedName name="INTRLOSSACU">#REF!</definedName>
    <definedName name="intro1">'[8]#REF'!$A$1:$R$61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'[34]IR-2'!$S$8</definedName>
    <definedName name="Inversiones_Si">#REF!</definedName>
    <definedName name="INVEST">'[8]#REF'!$C$128:$L$148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>[7]Inputs!#REF!</definedName>
    <definedName name="IR">#REF!</definedName>
    <definedName name="IREAL">#REF!</definedName>
    <definedName name="IREMM">'[30]#REF'!$A$1:$H$2110</definedName>
    <definedName name="IRNTot">'[26]P&amp;L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>#REF!</definedName>
    <definedName name="jan_97">'[25]Câmbio - 97'!$C$8</definedName>
    <definedName name="JAN_98">'[88]Câmbio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'[25]Câmbio - 97'!$C$14</definedName>
    <definedName name="JUL_98">'[33]Câmbio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'[25]Câmbio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'[91]Cash Flow &amp; Coverages'!$A$14:$IV$14</definedName>
    <definedName name="Lcoption">'[36]Finance data'!#REF!</definedName>
    <definedName name="LECP6">#REF!</definedName>
    <definedName name="LECPW12">#REF!</definedName>
    <definedName name="LECPW6">#REF!</definedName>
    <definedName name="LECW6">#REF!</definedName>
    <definedName name="leverage">[7]Inputs!#REF!</definedName>
    <definedName name="levtariff">#REF!</definedName>
    <definedName name="LIAB_PEN">'[8]#REF'!$C$378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[7]Inputs!#REF!</definedName>
    <definedName name="loanB">[7]Inputs!#REF!</definedName>
    <definedName name="Local_Cost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>'[100]gasto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[35]MACRS!$A$5:$C$34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'[25]Câmbio - 97'!$C$12</definedName>
    <definedName name="MAI_98">'[33]Câmbio - 97'!$C$12</definedName>
    <definedName name="MAIBITJUL">#REF!</definedName>
    <definedName name="MAIBITJUN">#REF!</definedName>
    <definedName name="MAIBITMAY">#REF!</definedName>
    <definedName name="MAIN">'[8]#REF'!$F$397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'[8]#REF'!$C$10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'[25]Câmbio - 97'!$C$10</definedName>
    <definedName name="MAR_98">'[33]Câmbio - 97'!$C$10</definedName>
    <definedName name="March_Days">#REF!</definedName>
    <definedName name="MARFC">#REF!</definedName>
    <definedName name="margen">#REF!</definedName>
    <definedName name="MARGIN">'[8]#REF'!$AN$445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[44]SHELL!$I$140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'[8]#REF'!$Z$415:$AD$415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'[8]#REF'!$Z$403:$AD$403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>#REF!</definedName>
    <definedName name="MENSUAL">'[101]Mes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[7]Inputs!#REF!</definedName>
    <definedName name="merchprice">[7]Inputs!#REF!</definedName>
    <definedName name="MES">[17]USS99!#REF!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>'[8]#REF'!#REF!</definedName>
    <definedName name="MHIST_RATIOS">'[8]#REF'!$F$443</definedName>
    <definedName name="MHISTORICAL">'[8]#REF'!$F$439</definedName>
    <definedName name="mil">[1]Assumptions!#REF!</definedName>
    <definedName name="milise">#REF!</definedName>
    <definedName name="milise_1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'[8]#REF'!$Z$419:$AD$419</definedName>
    <definedName name="MINVESTYEARS">'[8]#REF'!$Z$409:$AD$409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>#REF!</definedName>
    <definedName name="mmmm">#REF!</definedName>
    <definedName name="mmmz">#REF!</definedName>
    <definedName name="MNETPPE">'[8]#REF'!$Z$398:$AD$398</definedName>
    <definedName name="MNOPLAT">'[8]#REF'!$Z$418:$AD$418</definedName>
    <definedName name="Model_1">'[75]Service Mechanical'!#REF!</definedName>
    <definedName name="Model_2">'[75]Body Paint'!#REF!</definedName>
    <definedName name="Model_3">[75]Parts!#REF!</definedName>
    <definedName name="Model2">#REF!</definedName>
    <definedName name="Model2_1">#REF!</definedName>
    <definedName name="Model2_1_1">'[102]Income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'[75]Income &amp; Expense Globus '!#REF!</definedName>
    <definedName name="Model2_4">'[103]Income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'[75]Service Mechanical'!#REF!</definedName>
    <definedName name="Model3_2">'[75]Body Paint'!#REF!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>[19]SUMMARY!#REF!</definedName>
    <definedName name="MOTHER">'[8]#REF'!$Z$400:$AD$400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'[8]#REF'!$Z$402:$AD$402</definedName>
    <definedName name="MPRINT">'[8]#REF'!$F$480</definedName>
    <definedName name="MPTot">#REF!</definedName>
    <definedName name="MROIC">'[8]#REF'!$Z$404:$AD$404</definedName>
    <definedName name="MROICYEARS">'[8]#REF'!#REF!</definedName>
    <definedName name="MRTREE">'[8]#REF'!$F$472</definedName>
    <definedName name="MS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[105]Variables!$B$6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>'[93]SCR O&amp;M'!#REF!</definedName>
    <definedName name="NETPPE">'[8]#REF'!$AV$459</definedName>
    <definedName name="NEW_INVESTMENT">'[8]#REF'!$W$306</definedName>
    <definedName name="newname">#REF!</definedName>
    <definedName name="NewPlantOpFrac">'[38]O&amp;M'!#REF!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>'[107]Movimiento detallado de inversi'!#REF!</definedName>
    <definedName name="NoA">#REF!</definedName>
    <definedName name="nOfi">[105]Variables!$B$5</definedName>
    <definedName name="nombre">#REF!</definedName>
    <definedName name="NOMBRE_COMERCIAL">#REF!</definedName>
    <definedName name="NOMBRECOMERCIAL">#REF!</definedName>
    <definedName name="Nomina_cuenta">[55]Nomina!$A$7:$A$26</definedName>
    <definedName name="Nomina_valor">[55]Nomina!$E$7:$E$26</definedName>
    <definedName name="nompaybk">#REF!</definedName>
    <definedName name="nomTabla">[105]Variables!$A$22</definedName>
    <definedName name="NoP">#REF!</definedName>
    <definedName name="NOPLAT">'[8]#REF'!$C$100:$L$126</definedName>
    <definedName name="NOPLATP">'[8]#REF'!$C$100:$L$126</definedName>
    <definedName name="Nota">'[100]gasto irs'!#REF!</definedName>
    <definedName name="NOTAGEN">'[108]gasto irs'!#REF!</definedName>
    <definedName name="NOTICE">#N/A</definedName>
    <definedName name="NOV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[105]Variables!$B$3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'[29]Corp OH'!$C$12</definedName>
    <definedName name="OJO" localSheetId="0">[0]!Payments_per_year*[47]!w</definedName>
    <definedName name="OJO">Payments_per_year*[47]!w</definedName>
    <definedName name="ok">'[109]gasto irs'!#REF!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>#REF!</definedName>
    <definedName name="OM_Table2.1a">[110]unit2sum2!$C$10:$AC$21</definedName>
    <definedName name="OM_Table2.2">#REF!</definedName>
    <definedName name="OM_Table2.2a">[110]unit2sum3!$AF$167:$BE$209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>#REF!</definedName>
    <definedName name="opsyear">#REF!</definedName>
    <definedName name="OpYear">'[35]Plant Operations'!$A$3:$IV$3</definedName>
    <definedName name="OTHER">'[8]#REF'!$AV$476</definedName>
    <definedName name="OTHER_ESC">#REF!</definedName>
    <definedName name="OTHER_REV">#REF!</definedName>
    <definedName name="OUT">[76]LANÇAMENTOS!#REF!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>'[92]Reference #''s'!#REF!</definedName>
    <definedName name="outlevtariff">[7]Outputs!#REF!</definedName>
    <definedName name="outmaxtariff">[7]Outputs!#REF!</definedName>
    <definedName name="outnpv">[7]Outputs!#REF!</definedName>
    <definedName name="output">#REF!</definedName>
    <definedName name="OUTRAS_EMPRESAS">#REF!</definedName>
    <definedName name="outyr1tariff">[7]Outputs!#REF!</definedName>
    <definedName name="Overhead_tax_rate">[18]ASSUMPTIONS!#REF!</definedName>
    <definedName name="ownership">[7]Inputs!#REF!</definedName>
    <definedName name="ownership2">[7]Inputs!#REF!</definedName>
    <definedName name="Ozoneremovalrate">'[93]SCR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>#REF!</definedName>
    <definedName name="PARANAPANEMA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>[24]Ativo!#REF!</definedName>
    <definedName name="passivo2">'[1]BRGAAP '!#REF!</definedName>
    <definedName name="pato" hidden="1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>'[36]Finance data'!#REF!</definedName>
    <definedName name="PERC_INADIMP">#REF!</definedName>
    <definedName name="perdata">[7]Inputs!#REF!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>#REF!</definedName>
    <definedName name="Período_de_calculo">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>#REF!</definedName>
    <definedName name="PLANILHA_1">#N/A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>#REF!</definedName>
    <definedName name="PLATTR">#REF!</definedName>
    <definedName name="Plazo">'[27]PROFORMA ITABO'!$C$420</definedName>
    <definedName name="PMARGIN">'[8]#REF'!$X$397:$AB$397</definedName>
    <definedName name="Pmt_to_use">#REF!</definedName>
    <definedName name="PNETPPE">'[8]#REF'!$X$398:$AB$398</definedName>
    <definedName name="PNOPLAT">'[8]#REF'!$X$418:$AB$418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'[8]#REF'!$X$400:$AB$400</definedName>
    <definedName name="PPA_TERM">#REF!</definedName>
    <definedName name="PPA_TERM_DATE">#REF!</definedName>
    <definedName name="PpaHR">[44]SHELL!$E$188</definedName>
    <definedName name="PPALCReduction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>#REF!</definedName>
    <definedName name="PREPAdr">[111]Assumptions!$G$4</definedName>
    <definedName name="PRERES">#REF!</definedName>
    <definedName name="PREROIC">'[8]#REF'!$AF$450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>#REF!</definedName>
    <definedName name="price_estimated">#REF!</definedName>
    <definedName name="PRIENC98">[24]ServDiv!#REF!</definedName>
    <definedName name="Principal">IF(#REF!&lt;&gt;"",MIN(#REF!,Pmt_to_use-#REF!),"")</definedName>
    <definedName name="PRINCIPAL98">[24]ServDiv!#REF!</definedName>
    <definedName name="PRINCIPAL99">[24]ServDiv!#REF!</definedName>
    <definedName name="PRINENC99">[24]ServDiv!#REF!</definedName>
    <definedName name="PRINT">#N/A</definedName>
    <definedName name="Print_Area">#REF!</definedName>
    <definedName name="Print_Area_MI">#REF!</definedName>
    <definedName name="print_area2">[112]Statements!$A$2:$AZ$156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>'[8]#REF'!#REF!</definedName>
    <definedName name="Proj_Meth">#REF!</definedName>
    <definedName name="projval">[7]Inputs!#REF!</definedName>
    <definedName name="Prop_Tax">[29]Property!$D$44</definedName>
    <definedName name="Provincia">#REF!</definedName>
    <definedName name="PROY_RD">#REF!</definedName>
    <definedName name="PROY_US">#REF!</definedName>
    <definedName name="Prueba">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'[8]#REF'!$X$399:$AB$399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'[113]#REF'!$X$112:$X$112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>#REF!</definedName>
    <definedName name="RAZON_SOCIAL1">#REF!</definedName>
    <definedName name="RAZONSOCIAL">'[34]IR-2'!$M$10</definedName>
    <definedName name="RBORDER">'[8]#REF'!$A$5:$A$7</definedName>
    <definedName name="rcat1">#REF!</definedName>
    <definedName name="rcat2">#REF!</definedName>
    <definedName name="RCN">#REF!</definedName>
    <definedName name="RCNLD">#REF!</definedName>
    <definedName name="RCNW">'[115]Auxiliar List'!#REF!</definedName>
    <definedName name="RE">[17]USS99!#REF!</definedName>
    <definedName name="Receita">[76]RAZÃO!#REF!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'[14]99 cons YTD'!#REF!</definedName>
    <definedName name="Recorder">'[8]#REF'!$A:$A</definedName>
    <definedName name="recup_depositos">'[27]PROFORMA ITABO'!$C$264:$DP$264</definedName>
    <definedName name="REF">[116]CONS1!#REF!</definedName>
    <definedName name="referencias">[31]Inventario!$A$3:$A$65536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'[117]P &amp; L'!#REF!</definedName>
    <definedName name="REVFEBACT">#REF!</definedName>
    <definedName name="REVFEBBUD">#REF!</definedName>
    <definedName name="Revised_EPC_schedule_switch">[18]SUMMARY!#REF!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'[8]#REF'!$X$431:$BA$478</definedName>
    <definedName name="roic_print">'[8]#REF'!$V$432</definedName>
    <definedName name="ROICF">'[8]#REF'!#REF!</definedName>
    <definedName name="ROICYEARS">'[8]#REF'!$AD$473</definedName>
    <definedName name="RP___101">#REF!</definedName>
    <definedName name="RP_110">'[118]RP-101.2.1.'!#REF!</definedName>
    <definedName name="RRROIC">'[8]#REF'!$X$434</definedName>
    <definedName name="rrrr">#N/A</definedName>
    <definedName name="rs_dep">[119]Return!#REF!</definedName>
    <definedName name="RTREE">'[8]#REF'!$V$432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[5]modaj!#REF!</definedName>
    <definedName name="SAIDA_ATRASO">[5]modaj!#REF!</definedName>
    <definedName name="saidas">#REF!</definedName>
    <definedName name="saldo_inic_caja">'[27]PROFORMA ITABO'!$C$253:$DP$253</definedName>
    <definedName name="SALDODÍVIDA">[24]Exigível!#REF!</definedName>
    <definedName name="SALDOMÊS">[24]SaldoMes!$A$1:$G$67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>'[121]Plan-Bônus'!#REF!</definedName>
    <definedName name="SDTerm">'[35]Finance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[27]PARÁMETROS!$E$110</definedName>
    <definedName name="sencount" hidden="1">1</definedName>
    <definedName name="SenInt">[36]Debt!#REF!</definedName>
    <definedName name="SenPrinPmt">[36]Debt!#REF!</definedName>
    <definedName name="Sensitivity_fuel_cost">[19]SUMMARY!#REF!</definedName>
    <definedName name="Sensitivity_interest_rate">[19]SUMMARY!#REF!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'[92]Reference #''s'!#REF!</definedName>
    <definedName name="SEPVAR">#REF!</definedName>
    <definedName name="SEPYTD">#REF!</definedName>
    <definedName name="SERVICO">#REF!</definedName>
    <definedName name="SET">[76]LANÇAMENTOS!#REF!</definedName>
    <definedName name="set_97">'[25]Câmbio - 97'!$C$16</definedName>
    <definedName name="SET_98">'[33]Câmbio - 97'!$C$16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>#REF!</definedName>
    <definedName name="si_cxc">'[27]PROFORMA ITABO'!$C$269:$DP$269</definedName>
    <definedName name="Siglas">#REF!</definedName>
    <definedName name="Situacion">[122]Codigos!$B$2:$B$54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>#REF!</definedName>
    <definedName name="STEAM_ESC">#REF!</definedName>
    <definedName name="STEAM_PRICE">#REF!</definedName>
    <definedName name="STOCKOP">'[8]#REF'!$C$381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[7]Inputs!#REF!</definedName>
    <definedName name="Sum_Print_Area">#REF!</definedName>
    <definedName name="Sum_Print_Titles">[112]Statements!$A$1:$C$65536,[112]Statements!#REF!</definedName>
    <definedName name="SumClass">#REF!</definedName>
    <definedName name="SummerHR">'[92]Reference #''s'!#REF!</definedName>
    <definedName name="SUP_CALC">'[8]#REF'!$C$330:$L$363</definedName>
    <definedName name="SwapRate">'[43]MODEL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[7]Outputs!#REF!</definedName>
    <definedName name="Tariff">#REF!</definedName>
    <definedName name="Tariff_1">'[36]Project data'!#REF!</definedName>
    <definedName name="Tariff_2">'[36]Project data'!#REF!</definedName>
    <definedName name="Tariff_3">'[36]Project data'!#REF!</definedName>
    <definedName name="TariffTbl">#REF!</definedName>
    <definedName name="Tasa_1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>#REF!</definedName>
    <definedName name="TAX">#N/A</definedName>
    <definedName name="TAX_BASE">#REF!</definedName>
    <definedName name="TAX_DURATION">#REF!</definedName>
    <definedName name="TAX_RATE">'[21]Op Assumps'!#REF!</definedName>
    <definedName name="TAXA_JUROS">#REF!</definedName>
    <definedName name="TaxDepBase">'[35]Finance &amp; Economic Data'!$E$104</definedName>
    <definedName name="TAXFLOW">#REF!</definedName>
    <definedName name="TAXFLOWLEFT">#REF!</definedName>
    <definedName name="TAXFLOWTOP">#REF!</definedName>
    <definedName name="TaxManager">'[48]Business Information'!$B$16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>#REF!</definedName>
    <definedName name="TblHeatContent">'[38]Coal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>[7]Inputs!#REF!</definedName>
    <definedName name="Term_in_years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'[123]Objetivo-Conclusión'!#REF!</definedName>
    <definedName name="TextRefCopy103">'[123]Prueba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'[123]Movimiento de Activo Fijo'!#REF!</definedName>
    <definedName name="TextRefCopy29">'[123]Movimiento de Activo Fijo'!#REF!</definedName>
    <definedName name="TextRefCopy3">#REF!</definedName>
    <definedName name="TextRefCopy30">'[123]Movimiento de Activo Fijo'!#REF!</definedName>
    <definedName name="TextRefCopy31">#REF!</definedName>
    <definedName name="TextRefCopy32">'[123]Movimiento de Activo Fijo'!#REF!</definedName>
    <definedName name="TextRefCopy33">'[124]Mov. Gastos Pag. Anticipado'!#REF!</definedName>
    <definedName name="TextRefCopy34">#REF!</definedName>
    <definedName name="TextRefCopy35">'[124] Prb. Global Amort.'!#REF!</definedName>
    <definedName name="TextRefCopy36">#REF!</definedName>
    <definedName name="TextRefCopy38">'[124]Mov. Gastos Pag. Anticipado'!#REF!</definedName>
    <definedName name="TextRefCopy39">'[124] Prb. Global Amort.'!#REF!</definedName>
    <definedName name="TextRefCopy4">#REF!</definedName>
    <definedName name="TextRefCopy40">'[124]Mov. Gastos Pag. Anticipado'!#REF!</definedName>
    <definedName name="TextRefCopy41">'[124] Prb. Global Amort.'!#REF!</definedName>
    <definedName name="TextRefCopy42">'[124] Prb. Global Amort.'!#REF!</definedName>
    <definedName name="TextRefCopy43">'[124] Prb. Global Amort.'!#REF!</definedName>
    <definedName name="TextRefCopy44">'[124] Prb. Global Amort.'!#REF!</definedName>
    <definedName name="TextRefCopy45">'[125]Beneficios Sociales'!#REF!</definedName>
    <definedName name="TextRefCopy46">'[126]Ced.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'[127]Prueba Global de Depreciación'!#REF!</definedName>
    <definedName name="TextRefCopy54">'[123]Movimiento de Activo Fijo'!#REF!</definedName>
    <definedName name="TextRefCopy55">#REF!</definedName>
    <definedName name="TextRefCopy56">'[123]Movimiento de Activo Fijo'!#REF!</definedName>
    <definedName name="TextRefCopy59">'[123]Movimiento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'[123]Movimiento de Activo Fijo'!#REF!</definedName>
    <definedName name="TextRefCopy66">'[123]Prueba Gasto a Nov.'!#REF!</definedName>
    <definedName name="TextRefCopy67">'[123]Prueba Gasto a Nov.'!#REF!</definedName>
    <definedName name="TextRefCopy69">'[123]Movimiento de Activo Fijo'!#REF!</definedName>
    <definedName name="TextRefCopy7">#REF!</definedName>
    <definedName name="TextRefCopy71">'[123]Prueba Gasto a Nov.'!#REF!</definedName>
    <definedName name="TextRefCopy72">'[123]Movimiento de Activo Fijo'!#REF!</definedName>
    <definedName name="TextRefCopy73">'[123]Prueba Gasto a Nov.'!#REF!</definedName>
    <definedName name="TextRefCopy74">'[123]Movimiento de Activo Fijo'!#REF!</definedName>
    <definedName name="TextRefCopy75">'[123]Prueba Gasto a Nov.'!#REF!</definedName>
    <definedName name="TextRefCopy76">'[123]Movimiento de Activo Fijo'!#REF!</definedName>
    <definedName name="TextRefCopy77">'[123]Prueba Gasto a Nov.'!#REF!</definedName>
    <definedName name="TextRefCopy78">#REF!</definedName>
    <definedName name="TextRefCopy79">'[123]Movimiento de Activo Fijo'!#REF!</definedName>
    <definedName name="TextRefCopy8">#REF!</definedName>
    <definedName name="TextRefCopy80">#REF!</definedName>
    <definedName name="TextRefCopy81">'[123]Movimiento de Activo Fijo'!#REF!</definedName>
    <definedName name="TextRefCopy82">'[123]Prueba Gasto a Nov.'!$Q$25</definedName>
    <definedName name="TextRefCopy83">'[123]Movimiento de Activo Fijo'!#REF!</definedName>
    <definedName name="TextRefCopy84">'[123]Prueba Gasto a Nov.'!#REF!</definedName>
    <definedName name="TextRefCopy85">'[123]Movimiento de Activo Fijo'!#REF!</definedName>
    <definedName name="TextRefCopy86">'[123]Prueba Gasto a Nov.'!#REF!</definedName>
    <definedName name="TextRefCopy87">'[123]Prueba Gasto a Nov.'!#REF!</definedName>
    <definedName name="TextRefCopy88">'[123]Movimiento de Activo Fijo'!#REF!</definedName>
    <definedName name="TextRefCopy89">'[123]Prueba Gasto a Nov.'!#REF!</definedName>
    <definedName name="TextRefCopy9">#REF!</definedName>
    <definedName name="TextRefCopy90">'[123]Movimiento de Activo Fijo'!#REF!</definedName>
    <definedName name="TextRefCopy91">'[123]Prueba Gasto a Nov.'!#REF!</definedName>
    <definedName name="TextRefCopy92">'[123]Prueba Gasto a Nov.'!#REF!</definedName>
    <definedName name="TextRefCopy93">'[123]Movimiento de Activo Fijo'!#REF!</definedName>
    <definedName name="TextRefCopy96">#REF!</definedName>
    <definedName name="TextRefCopy97">'[123]Movimiento de Activo Fijo'!#REF!</definedName>
    <definedName name="TextRefCopyRangeCount" hidden="1">3</definedName>
    <definedName name="TieinPL">#REF!</definedName>
    <definedName name="TieinPLALL">#REF!</definedName>
    <definedName name="Tiempos_RSF">'[53]Tiempos RSF'!$G$5:$BY$748</definedName>
    <definedName name="TIETE">#REF!</definedName>
    <definedName name="Time_1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>'[8]#REF'!#REF!</definedName>
    <definedName name="_xlnm.Print_Titles" localSheetId="0">'Banco 2023-01'!$A:$G,'Banco 2023-01'!$1:$13</definedName>
    <definedName name="_xlnm.Print_Titles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>Payments_per_year*Term_in_years</definedName>
    <definedName name="TotalColumnaK_E">[54]E!$X$25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>#REF!</definedName>
    <definedName name="TURNOVER">'[8]#REF'!$AN$459</definedName>
    <definedName name="TXNTot">#REF!</definedName>
    <definedName name="TXTot">#REF!</definedName>
    <definedName name="ua_impto">'[27]PROFORMA ITABO'!$C$91:$DP$91</definedName>
    <definedName name="Unconsol">[12]Unconsol!$A$1:$A$22</definedName>
    <definedName name="unhide">#REF!</definedName>
    <definedName name="Unit_sw">'[30]#REF'!$B$123:$B$133</definedName>
    <definedName name="UnitVarExp">'[36]Project data'!#REF!</definedName>
    <definedName name="UNLEVERED_DISCOUNT_RATE">'[110]DISCOUNT RATES'!$G$31</definedName>
    <definedName name="USDLibor">[44]SHELL!#REF!</definedName>
    <definedName name="usgaap">#REF!</definedName>
    <definedName name="ut_ret">'[27]PROFORMA ITABO'!$C$633:$DP$633</definedName>
    <definedName name="ut_vta_af">'[27]PROFORMA ITABO'!$C$373:$DP$373</definedName>
    <definedName name="UTIL_ANUAL">#REF!</definedName>
    <definedName name="UTIL_RET">#REF!</definedName>
    <definedName name="utilidad">'[27]PROFORMA ITABO'!$C$94:$DP$94</definedName>
    <definedName name="Utilities">[29]Utilities!$C$13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>'[30]#REF'!#REF!</definedName>
    <definedName name="varoandmcost">#REF!</definedName>
    <definedName name="VAT">'[95]Major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'[8]#REF'!$A$4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>#REF!</definedName>
    <definedName name="VSA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>#REF!</definedName>
    <definedName name="vvvbn">#REF!</definedName>
    <definedName name="VVVV">#REF!</definedName>
    <definedName name="w">'[113]#REF'!$X$110:$X$110</definedName>
    <definedName name="WACC">'[8]#REF'!$M$365:$V$384</definedName>
    <definedName name="wacdebt">[7]Outputs!#REF!</definedName>
    <definedName name="Wage_Esc">'[30]#REF'!$G$27</definedName>
    <definedName name="whtonds">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'[129]Prueba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[130]XREF!#REF!</definedName>
    <definedName name="XRefCopy11" hidden="1">'[131]Movimiento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[130]XREF!#REF!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[130]XREF!#REF!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[130]XREF!#REF!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[130]XREF!#REF!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[130]XREF!#REF!</definedName>
    <definedName name="XRefCopy16" hidden="1">'[131]Movimiento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[130]XREF!#REF!</definedName>
    <definedName name="XRefCopy17" hidden="1">'[132]Mov.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'[132]Mov.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'[132]Mov.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[130]XREF!#REF!</definedName>
    <definedName name="XRefCopy2" hidden="1">#REF!</definedName>
    <definedName name="XRefCopy20" hidden="1">'[132]Mov.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'[132]Mov.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'[132]Mov.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'[132]Mov.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'[132]Mov.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'[132]Mov.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'[132]Mov.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'[132]Mov.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'[132]Mov.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[130]XREF!#REF!</definedName>
    <definedName name="XRefCopy3" hidden="1">#REF!</definedName>
    <definedName name="XRefCopy30" hidden="1">'[132]Mov.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[130]XREF!#REF!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'[129]Prueba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[130]XREF!#REF!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[130]XREF!#REF!</definedName>
    <definedName name="XRefCopy6" hidden="1">'[131]Movimiento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[130]XREF!#REF!</definedName>
    <definedName name="XRefCopy7" hidden="1">'[131]Movimiento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[130]XREF!#REF!</definedName>
    <definedName name="XRefCopy8" hidden="1">'[131]Movimiento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[130]XREF!#REF!</definedName>
    <definedName name="XRefCopy9" hidden="1">'[131]Movimiento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[130]XREF!#REF!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'[123]Movimiento de Activo Fijo'!#REF!</definedName>
    <definedName name="XRefPaste100Row" hidden="1">#REF!</definedName>
    <definedName name="XRefPaste101" hidden="1">'[123]Movimiento de Activo Fijo'!#REF!</definedName>
    <definedName name="XRefPaste101Row" hidden="1">#REF!</definedName>
    <definedName name="XRefPaste102" hidden="1">'[123]Prueba Gasto a Nov.'!#REF!</definedName>
    <definedName name="XRefPaste102Row" hidden="1">#REF!</definedName>
    <definedName name="XRefPaste103" hidden="1">'[123]Movimiento de Activo Fijo'!#REF!</definedName>
    <definedName name="XRefPaste103Row" hidden="1">#REF!</definedName>
    <definedName name="XRefPaste104" hidden="1">'[123]Prueba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'[123]Movimiento de Activo Fijo'!#REF!</definedName>
    <definedName name="XRefPaste107Row" hidden="1">#REF!</definedName>
    <definedName name="XRefPaste108" hidden="1">'[123]Movimiento de Activo Fijo'!#REF!</definedName>
    <definedName name="XRefPaste108Row" hidden="1">#REF!</definedName>
    <definedName name="XRefPaste109" hidden="1">'[123]Movimiento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'[123]Movimiento de Activo Fijo'!#REF!</definedName>
    <definedName name="XRefPaste110Row" hidden="1">#REF!</definedName>
    <definedName name="XRefPaste111" hidden="1">'[123]Movimiento de Activo Fijo'!#REF!</definedName>
    <definedName name="XRefPaste111Row" hidden="1">#REF!</definedName>
    <definedName name="XRefPaste112" hidden="1">'[123]Movimiento de Activo Fijo'!#REF!</definedName>
    <definedName name="XRefPaste112Row" hidden="1">#REF!</definedName>
    <definedName name="XRefPaste113" hidden="1">'[123]Movimiento de Activo Fijo'!#REF!</definedName>
    <definedName name="XRefPaste113Row" hidden="1">#REF!</definedName>
    <definedName name="XRefPaste114" hidden="1">'[123]Movimiento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'[123]Movimiento de Activo Fijo'!#REF!</definedName>
    <definedName name="XRefPaste117Row" hidden="1">#REF!</definedName>
    <definedName name="XRefPaste118" hidden="1">'[123]Movimiento de Activo Fijo'!#REF!</definedName>
    <definedName name="XRefPaste118Row" hidden="1">#REF!</definedName>
    <definedName name="XRefPaste119" hidden="1">'[123]Movimiento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'[123]Movimiento de Activo Fijo'!#REF!</definedName>
    <definedName name="XRefPaste120Row" hidden="1">#REF!</definedName>
    <definedName name="XRefPaste121" hidden="1">'[123]Movimiento de Activo Fijo'!#REF!</definedName>
    <definedName name="XRefPaste121Row" hidden="1">#REF!</definedName>
    <definedName name="XRefPaste122" hidden="1">'[123]Movimiento de Activo Fijo'!#REF!</definedName>
    <definedName name="XRefPaste122Row" hidden="1">#REF!</definedName>
    <definedName name="XRefPaste123" hidden="1">'[123]Movimiento de Activo Fijo'!#REF!</definedName>
    <definedName name="XRefPaste123Row" hidden="1">#REF!</definedName>
    <definedName name="XRefPaste124" hidden="1">'[123]Movimiento de Activo Fijo'!#REF!</definedName>
    <definedName name="XRefPaste124Row" hidden="1">#REF!</definedName>
    <definedName name="XRefPaste125" hidden="1">'[123]Movimiento de Activo Fijo'!#REF!</definedName>
    <definedName name="XRefPaste125Row" hidden="1">#REF!</definedName>
    <definedName name="XRefPaste126" hidden="1">'[123]Movimiento de Activo Fijo'!#REF!</definedName>
    <definedName name="XRefPaste126Row" hidden="1">#REF!</definedName>
    <definedName name="XRefPaste127" hidden="1">'[123]Movimiento de Activo Fijo'!#REF!</definedName>
    <definedName name="XRefPaste127Row" hidden="1">#REF!</definedName>
    <definedName name="XRefPaste128" hidden="1">'[123]Movimiento de Activo Fijo'!#REF!</definedName>
    <definedName name="XRefPaste128Row" hidden="1">#REF!</definedName>
    <definedName name="XRefPaste129" hidden="1">'[123]Movimiento de Activo Fijo'!#REF!</definedName>
    <definedName name="XRefPaste129Row" hidden="1">#REF!</definedName>
    <definedName name="XRefPaste12Row" hidden="1">#REF!</definedName>
    <definedName name="XRefPaste13" hidden="1">'[124]Mov. Gastos Pag. Anticipado'!#REF!</definedName>
    <definedName name="XRefPaste130" hidden="1">#REF!</definedName>
    <definedName name="XRefPaste130Row" hidden="1">#REF!</definedName>
    <definedName name="XRefPaste131" hidden="1">'[123]Prueba Gasto a Nov.'!#REF!</definedName>
    <definedName name="XRefPaste131Row" hidden="1">#REF!</definedName>
    <definedName name="XRefPaste132" hidden="1">'[123]Prueba Gasto a Nov.'!#REF!</definedName>
    <definedName name="XRefPaste132Row" hidden="1">#REF!</definedName>
    <definedName name="XRefPaste133" hidden="1">'[123]Prueba Gasto a Nov.'!#REF!</definedName>
    <definedName name="XRefPaste133Row" hidden="1">#REF!</definedName>
    <definedName name="XRefPaste134" hidden="1">'[123]Movimiento de Activo Fijo'!#REF!</definedName>
    <definedName name="XRefPaste134Row" hidden="1">#REF!</definedName>
    <definedName name="XRefPaste135" hidden="1">'[123]Movimiento de Activo Fijo'!#REF!</definedName>
    <definedName name="XRefPaste135Row" hidden="1">#REF!</definedName>
    <definedName name="XRefPaste136" hidden="1">'[123]Prueba Gasto a Nov.'!#REF!</definedName>
    <definedName name="XRefPaste136Row" hidden="1">#REF!</definedName>
    <definedName name="XRefPaste137" hidden="1">'[123]Movimiento de Activo Fijo'!#REF!</definedName>
    <definedName name="XRefPaste137Row" hidden="1">#REF!</definedName>
    <definedName name="XRefPaste138" hidden="1">'[123]Movimiento de Activo Fijo'!#REF!</definedName>
    <definedName name="XRefPaste138Row" hidden="1">#REF!</definedName>
    <definedName name="XRefPaste139" hidden="1">'[123]Prueba Gasto a Nov.'!#REF!</definedName>
    <definedName name="XRefPaste139Row" hidden="1">#REF!</definedName>
    <definedName name="XRefPaste13Row" hidden="1">[133]XREF!#REF!</definedName>
    <definedName name="XRefPaste14" hidden="1">#REF!</definedName>
    <definedName name="XRefPaste140" hidden="1">'[123]Prueba Gasto a Nov.'!#REF!</definedName>
    <definedName name="XRefPaste140Row" hidden="1">#REF!</definedName>
    <definedName name="XRefPaste141" hidden="1">'[123]Movimiento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'[123]Prueba Gasto a Nov.'!#REF!</definedName>
    <definedName name="XRefPaste144Row" hidden="1">#REF!</definedName>
    <definedName name="XRefPaste145" hidden="1">'[123]Movimiento de Activo Fijo'!#REF!</definedName>
    <definedName name="XRefPaste145Row" hidden="1">#REF!</definedName>
    <definedName name="XRefPaste146" hidden="1">'[123]Prueba Gasto a Nov.'!#REF!</definedName>
    <definedName name="XRefPaste146Row" hidden="1">#REF!</definedName>
    <definedName name="XRefPaste147" hidden="1">'[123]Movimiento de Activo Fijo'!#REF!</definedName>
    <definedName name="XRefPaste147Row" hidden="1">#REF!</definedName>
    <definedName name="XRefPaste148" hidden="1">'[123]Prueba Gasto a Nov.'!#REF!</definedName>
    <definedName name="XRefPaste148Row" hidden="1">#REF!</definedName>
    <definedName name="XRefPaste149" hidden="1">'[123]Prueba Gasto a Nov.'!#REF!</definedName>
    <definedName name="XRefPaste149Row" hidden="1">#REF!</definedName>
    <definedName name="XRefPaste14Row" hidden="1">[133]XREF!#REF!</definedName>
    <definedName name="XRefPaste15" hidden="1">#REF!</definedName>
    <definedName name="XRefPaste150" hidden="1">'[123]Movimiento de Activo Fijo'!#REF!</definedName>
    <definedName name="XRefPaste150Row" hidden="1">#REF!</definedName>
    <definedName name="XRefPaste151" hidden="1">'[123]Prueba Gasto a Nov.'!#REF!</definedName>
    <definedName name="XRefPaste151Row" hidden="1">#REF!</definedName>
    <definedName name="XRefPaste152" hidden="1">'[123]Movimiento de Activo Fijo'!#REF!</definedName>
    <definedName name="XRefPaste152Row" hidden="1">#REF!</definedName>
    <definedName name="XRefPaste153" hidden="1">'[123]Prueba Gasto a Nov.'!#REF!</definedName>
    <definedName name="XRefPaste153Row" hidden="1">#REF!</definedName>
    <definedName name="XRefPaste154" hidden="1">'[123]Movimiento de Activo Fijo'!#REF!</definedName>
    <definedName name="XRefPaste154Row" hidden="1">#REF!</definedName>
    <definedName name="XRefPaste155" hidden="1">'[123]Prueba Gasto a Nov.'!#REF!</definedName>
    <definedName name="XRefPaste155Row" hidden="1">#REF!</definedName>
    <definedName name="XRefPaste156" hidden="1">'[123]Movimiento de Activo Fijo'!#REF!</definedName>
    <definedName name="XRefPaste156Row" hidden="1">#REF!</definedName>
    <definedName name="XRefPaste157" hidden="1">'[123]Prueba Gasto a Nov.'!#REF!</definedName>
    <definedName name="XRefPaste157Row" hidden="1">#REF!</definedName>
    <definedName name="XRefPaste158" hidden="1">'[123]Movimiento de Activo Fijo'!#REF!</definedName>
    <definedName name="XRefPaste158Row" hidden="1">#REF!</definedName>
    <definedName name="XRefPaste159" hidden="1">'[123]Prueba Gasto a Nov.'!#REF!</definedName>
    <definedName name="XRefPaste159Row" hidden="1">#REF!</definedName>
    <definedName name="XRefPaste15Row" hidden="1">[133]XREF!#REF!</definedName>
    <definedName name="XRefPaste16" hidden="1">#REF!</definedName>
    <definedName name="XRefPaste160" hidden="1">'[123]Movimiento de Activo Fijo'!#REF!</definedName>
    <definedName name="XRefPaste160Row" hidden="1">#REF!</definedName>
    <definedName name="XRefPaste161" hidden="1">'[123]Movimiento de Activo Fijo'!#REF!</definedName>
    <definedName name="XRefPaste161Row" hidden="1">#REF!</definedName>
    <definedName name="XRefPaste162" hidden="1">'[123]Prueba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'[123]Prueba Gasto a Nov.'!#REF!</definedName>
    <definedName name="XRefPaste166Row" hidden="1">#REF!</definedName>
    <definedName name="XRefPaste167" hidden="1">'[123]Prueba Gasto a Nov.'!#REF!</definedName>
    <definedName name="XRefPaste167Row" hidden="1">#REF!</definedName>
    <definedName name="XRefPaste168" hidden="1">'[123]Prueba Gasto a Nov.'!#REF!</definedName>
    <definedName name="XRefPaste168Row" hidden="1">#REF!</definedName>
    <definedName name="XRefPaste169" hidden="1">'[123]Prueba Gasto a Nov.'!#REF!</definedName>
    <definedName name="XRefPaste169Row" hidden="1">#REF!</definedName>
    <definedName name="XRefPaste16Row" hidden="1">[133]XREF!#REF!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'[123]Prueba Gasto a Nov.'!#REF!</definedName>
    <definedName name="XRefPaste172Row" hidden="1">#REF!</definedName>
    <definedName name="XRefPaste173Row" hidden="1">#REF!</definedName>
    <definedName name="XRefPaste174" hidden="1">'[123]Prueba Gasto a Nov.'!#REF!</definedName>
    <definedName name="XRefPaste174Row" hidden="1">#REF!</definedName>
    <definedName name="XRefPaste175" hidden="1">'[123]Prueba Gasto a Nov.'!#REF!</definedName>
    <definedName name="XRefPaste175Row" hidden="1">#REF!</definedName>
    <definedName name="XRefPaste176" hidden="1">'[123]Prueba Gasto a Nov.'!#REF!</definedName>
    <definedName name="XRefPaste176Row" hidden="1">#REF!</definedName>
    <definedName name="XRefPaste177" hidden="1">'[123]Prueba Gasto a Nov.'!#REF!</definedName>
    <definedName name="XRefPaste177Row" hidden="1">#REF!</definedName>
    <definedName name="XRefPaste178" hidden="1">'[123]Prueba Gasto a Nov.'!#REF!</definedName>
    <definedName name="XRefPaste178Row" hidden="1">#REF!</definedName>
    <definedName name="XRefPaste179" hidden="1">'[123]Prueba Gasto a Nov.'!#REF!</definedName>
    <definedName name="XRefPaste179Row" hidden="1">#REF!</definedName>
    <definedName name="XRefPaste17Row" hidden="1">[133]XREF!#REF!</definedName>
    <definedName name="XRefPaste18" hidden="1">'[124]Mov. Gastos Pag. Anticipado'!#REF!</definedName>
    <definedName name="XRefPaste180" hidden="1">'[123]Prueba Gasto a Nov.'!#REF!</definedName>
    <definedName name="XRefPaste180Row" hidden="1">#REF!</definedName>
    <definedName name="XRefPaste181" hidden="1">'[123]Prueba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'[123]Movimiento de Activo Fijo'!#REF!</definedName>
    <definedName name="XRefPaste184Row" hidden="1">#REF!</definedName>
    <definedName name="XRefPaste185" hidden="1">'[123]Prueba Gasto a Nov.'!#REF!</definedName>
    <definedName name="XRefPaste185Row" hidden="1">#REF!</definedName>
    <definedName name="XRefPaste186" hidden="1">'[123]Movimiento de Activo Fijo'!#REF!</definedName>
    <definedName name="XRefPaste186Row" hidden="1">#REF!</definedName>
    <definedName name="XRefPaste187" hidden="1">'[123]Prueba Gasto a Nov.'!#REF!</definedName>
    <definedName name="XRefPaste187Row" hidden="1">#REF!</definedName>
    <definedName name="XRefPaste188" hidden="1">'[123]Movimiento de Activo Fijo'!#REF!</definedName>
    <definedName name="XRefPaste188Row" hidden="1">#REF!</definedName>
    <definedName name="XRefPaste189" hidden="1">'[123]Movimiento de Activo Fijo'!#REF!</definedName>
    <definedName name="XRefPaste189Row" hidden="1">#REF!</definedName>
    <definedName name="XRefPaste18Row" hidden="1">[133]XREF!#REF!</definedName>
    <definedName name="XRefPaste19" hidden="1">'[124]Mov. Gastos Pag. Anticipado'!#REF!</definedName>
    <definedName name="XRefPaste190" hidden="1">'[123]Prueba Gasto a Nov.'!#REF!</definedName>
    <definedName name="XRefPaste190Row" hidden="1">#REF!</definedName>
    <definedName name="XRefPaste191" hidden="1">'[123]Movimiento de Activo Fijo'!#REF!</definedName>
    <definedName name="XRefPaste191Row" hidden="1">#REF!</definedName>
    <definedName name="XRefPaste192" hidden="1">'[123]Prueba Gasto a Nov.'!#REF!</definedName>
    <definedName name="XRefPaste192Row" hidden="1">#REF!</definedName>
    <definedName name="XRefPaste193" hidden="1">'[123]Movimiento de Activo Fijo'!#REF!</definedName>
    <definedName name="XRefPaste193Row" hidden="1">#REF!</definedName>
    <definedName name="XRefPaste194" hidden="1">'[123]Movimiento de Activo Fijo'!#REF!</definedName>
    <definedName name="XRefPaste194Row" hidden="1">#REF!</definedName>
    <definedName name="XRefPaste195" hidden="1">'[123]Prueba Gasto a Nov.'!#REF!</definedName>
    <definedName name="XRefPaste195Row" hidden="1">#REF!</definedName>
    <definedName name="XRefPaste196" hidden="1">'[123]Movimiento de Activo Fijo'!#REF!</definedName>
    <definedName name="XRefPaste196Row" hidden="1">#REF!</definedName>
    <definedName name="XRefPaste197" hidden="1">'[123]Prueba Gasto a Nov.'!#REF!</definedName>
    <definedName name="XRefPaste197Row" hidden="1">#REF!</definedName>
    <definedName name="XRefPaste198" hidden="1">'[123]Prueba Gasto a Nov.'!#REF!</definedName>
    <definedName name="XRefPaste198Row" hidden="1">#REF!</definedName>
    <definedName name="XRefPaste199" hidden="1">'[123]Movimiento de Activo Fijo'!#REF!</definedName>
    <definedName name="XRefPaste199Row" hidden="1">#REF!</definedName>
    <definedName name="XRefPaste19Row" hidden="1">[133]XREF!#REF!</definedName>
    <definedName name="XRefPaste1Row" hidden="1">#REF!</definedName>
    <definedName name="XRefPaste2" hidden="1">#REF!</definedName>
    <definedName name="XRefPaste20" hidden="1">'[124]Mov. Gastos Pag. Anticipado'!#REF!</definedName>
    <definedName name="XRefPaste200" hidden="1">'[123]Prueba Gasto a Nov.'!#REF!</definedName>
    <definedName name="XRefPaste200Row" hidden="1">#REF!</definedName>
    <definedName name="XRefPaste201" hidden="1">'[123]Movimiento de Activo Fijo'!#REF!</definedName>
    <definedName name="XRefPaste201Row" hidden="1">#REF!</definedName>
    <definedName name="XRefPaste202" hidden="1">'[123]Movimiento de Activo Fijo'!#REF!</definedName>
    <definedName name="XRefPaste202Row" hidden="1">#REF!</definedName>
    <definedName name="XRefPaste203" hidden="1">'[123]Prueba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'[123]Movimiento de Activo Fijo'!#REF!</definedName>
    <definedName name="XRefPaste205Row" hidden="1">#REF!</definedName>
    <definedName name="XRefPaste206" hidden="1">'[123]Movimiento de Activo Fijo'!#REF!</definedName>
    <definedName name="XRefPaste206Row" hidden="1">#REF!</definedName>
    <definedName name="XRefPaste207" hidden="1">'[123]Movimiento de Activo Fijo'!#REF!</definedName>
    <definedName name="XRefPaste207Row" hidden="1">#REF!</definedName>
    <definedName name="XRefPaste208" hidden="1">'[123]Movimiento de Activo Fijo'!#REF!</definedName>
    <definedName name="XRefPaste208Row" hidden="1">#REF!</definedName>
    <definedName name="XRefPaste209" hidden="1">'[123]Movimiento de Activo Fijo'!#REF!</definedName>
    <definedName name="XRefPaste209Row" hidden="1">#REF!</definedName>
    <definedName name="XRefPaste20Row" hidden="1">[133]XREF!#REF!</definedName>
    <definedName name="XRefPaste21" hidden="1">'[124]Mov. Gastos Pag. Anticipado'!#REF!</definedName>
    <definedName name="XRefPaste210" hidden="1">'[123]Movimiento de Activo Fijo'!#REF!</definedName>
    <definedName name="XRefPaste210Row" hidden="1">#REF!</definedName>
    <definedName name="XRefPaste211" hidden="1">'[123]Movimiento de Activo Fijo'!#REF!</definedName>
    <definedName name="XRefPaste211Row" hidden="1">#REF!</definedName>
    <definedName name="XRefPaste212" hidden="1">'[123]Movimiento de Activo Fijo'!#REF!</definedName>
    <definedName name="XRefPaste212Row" hidden="1">#REF!</definedName>
    <definedName name="XRefPaste213" hidden="1">'[123]Movimiento de Activo Fijo'!#REF!</definedName>
    <definedName name="XRefPaste213Row" hidden="1">#REF!</definedName>
    <definedName name="XRefPaste214" hidden="1">'[123]Movimiento de Activo Fijo'!#REF!</definedName>
    <definedName name="XRefPaste214Row" hidden="1">#REF!</definedName>
    <definedName name="XRefPaste215" hidden="1">'[123]Movimiento de Activo Fijo'!#REF!</definedName>
    <definedName name="XRefPaste215Row" hidden="1">#REF!</definedName>
    <definedName name="XRefPaste216" hidden="1">'[123]Movimiento de Activo Fijo'!#REF!</definedName>
    <definedName name="XRefPaste216Row" hidden="1">#REF!</definedName>
    <definedName name="XRefPaste217" hidden="1">'[123]Movimiento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[133]XREF!#REF!</definedName>
    <definedName name="XRefPaste22" hidden="1">'[124]Mov.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'[123]Prueba Gasto a Nov.'!#REF!</definedName>
    <definedName name="XRefPaste223Row" hidden="1">#REF!</definedName>
    <definedName name="XRefPaste224" hidden="1">'[123]Prueba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[133]XREF!#REF!</definedName>
    <definedName name="XRefPaste23" hidden="1">'[124]Mov.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[133]XREF!#REF!</definedName>
    <definedName name="XRefPaste24" hidden="1">'[124]Mov.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[133]XREF!#REF!</definedName>
    <definedName name="XRefPaste25" hidden="1">'[124]Mov.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[133]XREF!#REF!</definedName>
    <definedName name="XRefPaste26" hidden="1">'[124]Mov.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[133]XREF!#REF!</definedName>
    <definedName name="XRefPaste27" hidden="1">'[124]Mov.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[133]XREF!#REF!</definedName>
    <definedName name="XRefPaste28" hidden="1">'[124]Mov.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[133]XREF!#REF!</definedName>
    <definedName name="XRefPaste29" hidden="1">'[124]Mov.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[133]XREF!#REF!</definedName>
    <definedName name="XRefPaste2Row" hidden="1">#REF!</definedName>
    <definedName name="XRefPaste3" hidden="1">#REF!</definedName>
    <definedName name="XRefPaste30" hidden="1">'[124]Mov.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[133]XREF!#REF!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[133]XREF!#REF!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'[134]Movimiento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'[123]Movimiento de Activo Fijo'!#REF!</definedName>
    <definedName name="XRefPaste63Row" hidden="1">#REF!</definedName>
    <definedName name="XRefPaste64" hidden="1">'[123]Prueba Gasto a Nov.'!#REF!</definedName>
    <definedName name="XRefPaste64Row" hidden="1">#REF!</definedName>
    <definedName name="XRefPaste65" hidden="1">'[123]Prueba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'[123]Prueba Gasto a Nov.'!#REF!</definedName>
    <definedName name="XRefPaste68Row" hidden="1">#REF!</definedName>
    <definedName name="XRefPaste69" hidden="1">'[123]Prueba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'[123]Prueba Gasto a Nov.'!#REF!</definedName>
    <definedName name="XRefPaste70Row" hidden="1">#REF!</definedName>
    <definedName name="XRefPaste71" hidden="1">'[123]Prueba Gasto a Nov.'!#REF!</definedName>
    <definedName name="XRefPaste71Row" hidden="1">#REF!</definedName>
    <definedName name="XRefPaste72" hidden="1">'[123]Prueba Gasto a Nov.'!#REF!</definedName>
    <definedName name="XRefPaste72Row" hidden="1">#REF!</definedName>
    <definedName name="XRefPaste73" hidden="1">'[123]Prueba Gasto a Nov.'!#REF!</definedName>
    <definedName name="XRefPaste73Row" hidden="1">#REF!</definedName>
    <definedName name="XRefPaste74" hidden="1">'[123]Prueba Gasto a Nov.'!#REF!</definedName>
    <definedName name="XRefPaste74Row" hidden="1">#REF!</definedName>
    <definedName name="XRefPaste75Row" hidden="1">#REF!</definedName>
    <definedName name="XRefPaste76" hidden="1">'[123]Prueba Gasto a Nov.'!#REF!</definedName>
    <definedName name="XRefPaste76Row" hidden="1">#REF!</definedName>
    <definedName name="XRefPaste77" hidden="1">'[123]Prueba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'[123]Movimiento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'[123]Movimiento de Activo Fijo'!#REF!</definedName>
    <definedName name="XRefPaste80Row" hidden="1">#REF!</definedName>
    <definedName name="XRefPaste81" hidden="1">'[123]Movimiento de Activo Fijo'!#REF!</definedName>
    <definedName name="XRefPaste81Row" hidden="1">#REF!</definedName>
    <definedName name="XRefPaste82" hidden="1">'[123]Movimiento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'[123]Prueba Gasto a Nov.'!#REF!</definedName>
    <definedName name="XRefPaste84Row" hidden="1">#REF!</definedName>
    <definedName name="XRefPaste85" hidden="1">'[123]Prueba Gasto a Nov.'!#REF!</definedName>
    <definedName name="XRefPaste85Row" hidden="1">#REF!</definedName>
    <definedName name="XRefPaste86" hidden="1">'[123]Movimiento de Activo Fijo'!#REF!</definedName>
    <definedName name="XRefPaste86Row" hidden="1">#REF!</definedName>
    <definedName name="XRefPaste87" hidden="1">'[123]Prueba Gasto a Nov.'!#REF!</definedName>
    <definedName name="XRefPaste87Row" hidden="1">#REF!</definedName>
    <definedName name="XRefPaste88" hidden="1">'[123]Movimiento de Activo Fijo'!#REF!</definedName>
    <definedName name="XRefPaste88Row" hidden="1">#REF!</definedName>
    <definedName name="XRefPaste89" hidden="1">'[123]Prueba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'[123]Prueba Gasto a Nov.'!#REF!</definedName>
    <definedName name="XRefPaste90Row" hidden="1">#REF!</definedName>
    <definedName name="XRefPaste91" hidden="1">'[123]Prueba Gasto a Nov.'!#REF!</definedName>
    <definedName name="XRefPaste91Row" hidden="1">#REF!</definedName>
    <definedName name="XRefPaste92" hidden="1">'[123]Prueba Gasto a Nov.'!#REF!</definedName>
    <definedName name="XRefPaste92Row" hidden="1">#REF!</definedName>
    <definedName name="XRefPaste93" hidden="1">'[123]Prueba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'[123]Prueba Gasto a Nov.'!#REF!</definedName>
    <definedName name="XRefPaste98Row" hidden="1">#REF!</definedName>
    <definedName name="XRefPaste99" hidden="1">'[123]Prueba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'[8]#REF'!$B$5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'[30]#REF'!$H$3:$AO$3</definedName>
    <definedName name="Year1Frac">'[30]#REF'!$G$5</definedName>
    <definedName name="yearfrac">#REF!</definedName>
    <definedName name="yearsondistil">[7]Inputs!#REF!</definedName>
    <definedName name="yfgsdfgsdghdsfg">'[8]#REF'!$G$135:$Q$153</definedName>
    <definedName name="YMISNAPR">#REF!</definedName>
    <definedName name="yr1avail">[7]Inputs!#REF!</definedName>
    <definedName name="Yr1Frac">'[30]#REF'!$G$13</definedName>
    <definedName name="yr1tariff">#REF!</definedName>
    <definedName name="YRCONSOL">'[14]99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[112]Debt!#REF!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35" i="4" l="1"/>
  <c r="H15" i="4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H77" i="4" s="1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H89" i="4" s="1"/>
  <c r="H90" i="4" s="1"/>
  <c r="H91" i="4" s="1"/>
  <c r="H92" i="4" s="1"/>
  <c r="H93" i="4" s="1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H105" i="4" s="1"/>
  <c r="H106" i="4" s="1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30" i="4" s="1"/>
  <c r="H131" i="4" s="1"/>
  <c r="H132" i="4" s="1"/>
  <c r="H133" i="4" s="1"/>
  <c r="H134" i="4" s="1"/>
  <c r="G136" i="4" l="1"/>
  <c r="F136" i="4"/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</calcChain>
</file>

<file path=xl/sharedStrings.xml><?xml version="1.0" encoding="utf-8"?>
<sst xmlns="http://schemas.openxmlformats.org/spreadsheetml/2006/main" count="382" uniqueCount="285">
  <si>
    <t>LIBRO BANCO</t>
  </si>
  <si>
    <t>VALORES EN RD$</t>
  </si>
  <si>
    <t>Fecha:</t>
  </si>
  <si>
    <t>No. Cheque o Transaccion:</t>
  </si>
  <si>
    <t>Asiento:</t>
  </si>
  <si>
    <t>Descripción:</t>
  </si>
  <si>
    <t>Balance:</t>
  </si>
  <si>
    <t/>
  </si>
  <si>
    <t>Saldo de apertura</t>
  </si>
  <si>
    <t>Saldo de cierre</t>
  </si>
  <si>
    <t>Cuenta Bancaria SIE No: 2400077694</t>
  </si>
  <si>
    <t>PAGO PRESTACIONES LABORALES</t>
  </si>
  <si>
    <t>Gerente Contabilidad</t>
  </si>
  <si>
    <t>Lic.  Charo Lopez</t>
  </si>
  <si>
    <t>ED-000005071</t>
  </si>
  <si>
    <t>E/D DEL 30/12/2022 REVERSANDO ED -00005060  30/12/2022</t>
  </si>
  <si>
    <t>ED-000005072</t>
  </si>
  <si>
    <t>E/D DEL 30/12/2022 REVERSANDO ED -00005061 30/12/2022</t>
  </si>
  <si>
    <t>ED-000005034</t>
  </si>
  <si>
    <t>APERTURA DE CERTIFICADO FINANCIERO POR 12 MESES  CON UNA TASA ANUAL DEL 9% CAPITALIZABLE</t>
  </si>
  <si>
    <t>ED-000005035</t>
  </si>
  <si>
    <t>69900</t>
  </si>
  <si>
    <t>PAG-000020329</t>
  </si>
  <si>
    <t>1722300258389</t>
  </si>
  <si>
    <t>PAG-000020366</t>
  </si>
  <si>
    <t>Pago Trnasferencia 22,200.00us  Asamblea y Seminario  Retos y Oportunidades del Sector  para acelerar la transicion Energrticas  para 20 colaboradores de Sie.</t>
  </si>
  <si>
    <t>COB-000003613</t>
  </si>
  <si>
    <t>SALDO FACTURA 4294 Y ABONO FACTURA 4356</t>
  </si>
  <si>
    <t>COB-000003614</t>
  </si>
  <si>
    <t>SALDO FACTURA NO. 4295 ABONO FACTURA NO. 4357</t>
  </si>
  <si>
    <t>COB-000003615</t>
  </si>
  <si>
    <t>SALDO FACTURA NO. 4289 ABONO FACTURA NO. 4351</t>
  </si>
  <si>
    <t>COB-000003616</t>
  </si>
  <si>
    <t>SALDO FACTURA NO. 4283 ABONO FACTURA NO. 4345</t>
  </si>
  <si>
    <t>COB-000003617</t>
  </si>
  <si>
    <t>SALDO FACTURA NO. 4161/4232/4266 Y ABONO FACTURA NO. 4293</t>
  </si>
  <si>
    <t>COB-000003618</t>
  </si>
  <si>
    <t>ABONO FACTURA</t>
  </si>
  <si>
    <t>ED-000005040</t>
  </si>
  <si>
    <t>E/D PERSONAL DE SEGURIDAD NUEVO INGRESO</t>
  </si>
  <si>
    <t>ED-000005058</t>
  </si>
  <si>
    <t>ENTRADA DE DIARIO REVERSANDO  TRANSFERENCIA DIETA PERSONAL MILITAR POR ERROR EN CONCEPTO</t>
  </si>
  <si>
    <t>ED-000005059</t>
  </si>
  <si>
    <t>ENTRADA DE DIARIO REGISTRANDO  TRANSFERENCIA DIETA PERSONAL MILITAR</t>
  </si>
  <si>
    <t>ED-000005042</t>
  </si>
  <si>
    <t>E/D SUPLENCIAS CORRESPONDIENTE AL MES DE DICIEMBRE 2022</t>
  </si>
  <si>
    <t>69901</t>
  </si>
  <si>
    <t>PAG-000020330</t>
  </si>
  <si>
    <t>Pago por Jornada  Fuera de su horario habitual, Correspondiente al  mes de Enero 2023</t>
  </si>
  <si>
    <t>69902</t>
  </si>
  <si>
    <t>PAG-000020331</t>
  </si>
  <si>
    <t>69903</t>
  </si>
  <si>
    <t>PAG-000020332</t>
  </si>
  <si>
    <t>69904</t>
  </si>
  <si>
    <t>PAG-000020333</t>
  </si>
  <si>
    <t>69905</t>
  </si>
  <si>
    <t>PAG-000020334</t>
  </si>
  <si>
    <t>69906</t>
  </si>
  <si>
    <t>PAG-000020335</t>
  </si>
  <si>
    <t>Pago Prestamo no.9604680873 a Nombre de Roman Nuñez , Ced. 0480011383-1</t>
  </si>
  <si>
    <t>69907</t>
  </si>
  <si>
    <t>PAG-000020336</t>
  </si>
  <si>
    <t>Pago Reposicion Fondo de Viaticos   con los Desembolsos  15423 hasta el 15520</t>
  </si>
  <si>
    <t>COB-000003619</t>
  </si>
  <si>
    <t>ABONO FACTURAS</t>
  </si>
  <si>
    <t>COB-000003620</t>
  </si>
  <si>
    <t>SALDO FACTURA NO. 41367</t>
  </si>
  <si>
    <t>COB-000003621</t>
  </si>
  <si>
    <t>SALDO FACTURA NO. 4435 POR CERTIFICACION PROPIEDAD DE LINEAS ELECTRICAS CON INSPECCION "IN SITU" EN EL D.N.</t>
  </si>
  <si>
    <t>COB-000003622</t>
  </si>
  <si>
    <t>SALDO FACTURA NO. 4436 POR CERTIFICACION PROPIEDAD DE LINEAS ELECTRICAS CON INSPECCION "IN SITU" EN EL D.N.</t>
  </si>
  <si>
    <t>COB-000003623</t>
  </si>
  <si>
    <t>SALDO FACTURA NO. 4440 POR CERTIFICACION DE PROPIEDAD DE LINEAS ELECTRICAS CON INSPECCION "IN SITU" EN EL INT. DEL PAIS.</t>
  </si>
  <si>
    <t>COB-000003624</t>
  </si>
  <si>
    <t>SALDO FACTURA NO. 4442 POR CERTIFICACION DE PROPIEDAD DE LINEAS ELECTRICAS CON INSPECCION "IN SITU" EN EL INT. DE PAIS.</t>
  </si>
  <si>
    <t>COB-000003625</t>
  </si>
  <si>
    <t>SALDO FACTURA NO. 4443 POR CERTIFICACION DE PROPIEDAD DE LINEAS ELECTRICAS CON INSPECCION "IN SITU" EN EL INT. DEL PAIS.</t>
  </si>
  <si>
    <t>COB-000003627</t>
  </si>
  <si>
    <t>SALDO FACTURAS NOS. 4247 Y 4314 Y ABONO FACT. NO. 4370.</t>
  </si>
  <si>
    <t>COB-000003628</t>
  </si>
  <si>
    <t>saldo factura no. 4288 y abono factura no. 4350.</t>
  </si>
  <si>
    <t>COB-000003629</t>
  </si>
  <si>
    <t>SALDO FACTURA NO. 4376.</t>
  </si>
  <si>
    <t>COB-000003630</t>
  </si>
  <si>
    <t>SALDO FACTURA NO.1641 Y ABONO FACTURA NO. 1686</t>
  </si>
  <si>
    <t>69920</t>
  </si>
  <si>
    <t>PAG-000020337</t>
  </si>
  <si>
    <t>Pago Servicio de Recogida de Basura oficina principal de la Sie. correspondiente a los meses de Julio a Diciembre 2022</t>
  </si>
  <si>
    <t>69921</t>
  </si>
  <si>
    <t>PAG-000020338</t>
  </si>
  <si>
    <t>Pago Suministro de Combustible, Tarjetas Recargables , correspondiente  del 1 al 15 y del 16  al  31 de Diciembre 2022</t>
  </si>
  <si>
    <t>69914</t>
  </si>
  <si>
    <t>PAG-000020339</t>
  </si>
  <si>
    <t>Pago Poliza 30-95-196618 (Empleados ) y Poliza 30-95-196617 (Opcionales)  Correspondiente al mes de Enero 2023</t>
  </si>
  <si>
    <t>69915</t>
  </si>
  <si>
    <t>PAG-000020340</t>
  </si>
  <si>
    <t>Pago Seguro de Vida poliza  2-2-102-0028627, correspondiente al mes de Enero 2023</t>
  </si>
  <si>
    <t>69916</t>
  </si>
  <si>
    <t>PAG-000020341</t>
  </si>
  <si>
    <t>Pago Poliza 2-2-102-0002149,ultimos Gastos,   Correspondiente al mes de Enero 2023</t>
  </si>
  <si>
    <t>69922</t>
  </si>
  <si>
    <t>PAG-000020342</t>
  </si>
  <si>
    <t>Pago Capacitacion de Auditor Lider Certificado Iso 9001. Colaboradora  .Alida Alejandra Diaz Perez. Encargada de calidad , Dpto. de Planificacion y Desarrollo.</t>
  </si>
  <si>
    <t>69917</t>
  </si>
  <si>
    <t>PAG-000020343</t>
  </si>
  <si>
    <t>Pago Poliza  2-2-142-0007272 Enfermadades Graves , Correspondiente al mes de Enero 2023</t>
  </si>
  <si>
    <t>69918</t>
  </si>
  <si>
    <t>PAG-000020344</t>
  </si>
  <si>
    <t>Pago por Servicios de Analisis a 12  Empleados de Nuevo Ingreso a la Sie del 12 al 31 de Diciembre 2022</t>
  </si>
  <si>
    <t>69923</t>
  </si>
  <si>
    <t>PAG-000020345</t>
  </si>
  <si>
    <t>Pago Servicio Renta  de Impresoras Correspondiente al mes de Diciembre 2022</t>
  </si>
  <si>
    <t>69919</t>
  </si>
  <si>
    <t>PAG-000020346</t>
  </si>
  <si>
    <t>Pago de Reembolso. Estadia en Hotel Asistencia a Audeincia Publica en Puerto Plata mes de Diciembre 2022</t>
  </si>
  <si>
    <t>69908</t>
  </si>
  <si>
    <t>PAG-000020347</t>
  </si>
  <si>
    <t>69909</t>
  </si>
  <si>
    <t>PAG-000020348</t>
  </si>
  <si>
    <t>69910</t>
  </si>
  <si>
    <t>PAG-000020349</t>
  </si>
  <si>
    <t>Pago Prestamo No.9604008501 a Nombre de Vicki Pinales Coco , Ced. 001-1651337-5</t>
  </si>
  <si>
    <t>69911</t>
  </si>
  <si>
    <t>PAG-000020350</t>
  </si>
  <si>
    <t>Pago servicio de Lineas y Centrales Telefonicas , correspondiente al mes de Enero 2023</t>
  </si>
  <si>
    <t>69912</t>
  </si>
  <si>
    <t>PAG-000020351</t>
  </si>
  <si>
    <t>Pago Energia Electrica Zona Este , Correspondiente al periodo 18/11/2022 hasta 23/12/22</t>
  </si>
  <si>
    <t>69913</t>
  </si>
  <si>
    <t>PAG-000020352</t>
  </si>
  <si>
    <t>Pago Energia Electrica Zona Norte , Correspondiente al periodo 1/12/2022 hasta 1/1/23</t>
  </si>
  <si>
    <t>69924</t>
  </si>
  <si>
    <t>PAG-000020353</t>
  </si>
  <si>
    <t>Pago servicio internet broaband de la Sie y Protecom , Correspondiente al mes de Diciembre 2022</t>
  </si>
  <si>
    <t>69926</t>
  </si>
  <si>
    <t>PAG-000020354</t>
  </si>
  <si>
    <t>Pago colocacion de informacion Sie en el Programa Economia y Mercado por el Canal Cine Vision, Correspondiente al mes de Diciembre 2022</t>
  </si>
  <si>
    <t>COB-000003631</t>
  </si>
  <si>
    <t>SALDO FACTURA NO. 4254 Y ABONO FACTURA NO. 4318.</t>
  </si>
  <si>
    <t>COB-000003632</t>
  </si>
  <si>
    <t>ABONO FACTURA NO. 4255.</t>
  </si>
  <si>
    <t>COB-000003633</t>
  </si>
  <si>
    <t>SALDO FACTURA NO. 4104 Y ABONO FACTURA NO. 4158.</t>
  </si>
  <si>
    <t>COB-000003634</t>
  </si>
  <si>
    <t>SALDO FACTURA NO. 4414.</t>
  </si>
  <si>
    <t>COB-000003626</t>
  </si>
  <si>
    <t>SALDO FACTURA NO. 4438 CERTIFICACION PROPIEDAD DE LIEAS ELECTRICAS CON INSPECCION "IN SITU" EN EL INT. DEL PAIS.</t>
  </si>
  <si>
    <t>COB-000003635</t>
  </si>
  <si>
    <t>SALDO FACTURA NO. 4419.-</t>
  </si>
  <si>
    <t>COB-000003636</t>
  </si>
  <si>
    <t>SALDO FACTURA NO. 4171 Y N/D NO. 179.</t>
  </si>
  <si>
    <t>COB-000003637</t>
  </si>
  <si>
    <t>SALDO FACTURA NO. 4417</t>
  </si>
  <si>
    <t>COB-000003638</t>
  </si>
  <si>
    <t>SALDO FACTURA NO. 4422.</t>
  </si>
  <si>
    <t>ED-000005066</t>
  </si>
  <si>
    <t>DEVOLUCION VIATICO DEL SR. JUAN HERANDEZ VIATICO NO, 1926</t>
  </si>
  <si>
    <t>ED-000005067</t>
  </si>
  <si>
    <t>DEVOLUCION VIATICO DEL SR. JOSE MOREL  VIATICO NO, 1916</t>
  </si>
  <si>
    <t>ED-000005069</t>
  </si>
  <si>
    <t>COMPLETIVO DEVOLUCION VIATICO DEL SR. JUAN HERNANDEZ VIATICO NO. 1926</t>
  </si>
  <si>
    <t>69927</t>
  </si>
  <si>
    <t>PAG-000020355</t>
  </si>
  <si>
    <t>69928</t>
  </si>
  <si>
    <t>PAG-000020356</t>
  </si>
  <si>
    <t>Saldo Prestamos No.9605281853 y 9604319924   a Nombre de Rosmery del Rosario . Ced.002-0150977-5</t>
  </si>
  <si>
    <t>69929</t>
  </si>
  <si>
    <t>PAG-000020357</t>
  </si>
  <si>
    <t>Pago servicio de Energia Electrica  Zona Sur , Correspondiente al Periodo del  11/10/2022 al  10/11/2020 y  del 3/11/2022 al 17/12/2022</t>
  </si>
  <si>
    <t>69930</t>
  </si>
  <si>
    <t>PAG-000020358</t>
  </si>
  <si>
    <t>Pago Servicio de aseo Correspondiente a los meses de Agosto a Diciembre 2022 y Anualidad de Letrero adosados 2022</t>
  </si>
  <si>
    <t>69931</t>
  </si>
  <si>
    <t>PAG-000020359</t>
  </si>
  <si>
    <t>Pago Servicio de aseo, Protecom Barahona  Correspondiente a los meses de Octubre  a Diciembre 2022 y Anualidad de Letrero adosados año 2022</t>
  </si>
  <si>
    <t>69932</t>
  </si>
  <si>
    <t>PAG-000020360</t>
  </si>
  <si>
    <t>Pago servicio de Aseo Protecom Puerto Plata, Correspondiente a los meses de Agosto a Diciembre 2022 .</t>
  </si>
  <si>
    <t>69933</t>
  </si>
  <si>
    <t>PAG-000020361</t>
  </si>
  <si>
    <t>Pago Alquiler Protecom Charles de Gaulle, Correspondiente al mes de Noviembre 2022</t>
  </si>
  <si>
    <t>69934</t>
  </si>
  <si>
    <t>PAG-000020362</t>
  </si>
  <si>
    <t>Pago por Suminstro, Instalacion y Configuracion de solucion de Video de Vigilancia. de</t>
  </si>
  <si>
    <t>69935</t>
  </si>
  <si>
    <t>PAG-000020363</t>
  </si>
  <si>
    <t>Pago Orden Sie-2022-00275, Servicio de Publicidad de la Sie y Protecom denrtro de los juegos  Casificatorios del la seleccion de Baloncesto.</t>
  </si>
  <si>
    <t>SIE-150001043</t>
  </si>
  <si>
    <t>Cancelado: PAG-000020357,</t>
  </si>
  <si>
    <t>ED-000005068</t>
  </si>
  <si>
    <t>SOBRANTE FONDO VIATICO</t>
  </si>
  <si>
    <t>ED-000005076</t>
  </si>
  <si>
    <t>E/D REGISTRANDO TRANSFERENCIA DIETA PERSONAL DE SEGURIDAD ENERO 2023</t>
  </si>
  <si>
    <t>69936</t>
  </si>
  <si>
    <t>PAG-000020374</t>
  </si>
  <si>
    <t>Pago Renta de Canal de Comunicacion y Visualizacion de Canales scada, Correspondiente al mes de Diciembre 2022</t>
  </si>
  <si>
    <t>69939</t>
  </si>
  <si>
    <t>PAG-000020375</t>
  </si>
  <si>
    <t>Pago servicio de Energia Electrica zona Sur , correspondiente al periodo 11/10/2022 al 10/11/2022 y del 3/11/2022 al 17/12/2022</t>
  </si>
  <si>
    <t>SIE-150001044</t>
  </si>
  <si>
    <t>Cancelado: PAG-000020327,</t>
  </si>
  <si>
    <t>ED-000005075</t>
  </si>
  <si>
    <t>E/D REGISTRANDO TRANSFERENCIA  DE NOMINA CORRESPONDIENTE AL MES DE ENERO 2023</t>
  </si>
  <si>
    <t>90000012</t>
  </si>
  <si>
    <t>Cancelado: COB-000003647, Reversion de transacion</t>
  </si>
  <si>
    <t>COB-000003639</t>
  </si>
  <si>
    <t>SALDO FACTURA NO. 4445 POR CERTIF. PROPIEDAD DE LIEAS ELECTRICAS CON INSPECCION "IN SITU" EN EL  INT. DEL PAIS.</t>
  </si>
  <si>
    <t>COB-000003640</t>
  </si>
  <si>
    <t>SALDO FACTURA NO. 4446 POR CERTIFICACION PROPIEDAD DE LINEAS ELECTRICAS CON INSPECCION "IN SITU" EN EL D.N.</t>
  </si>
  <si>
    <t>CK. 096482 banreser</t>
  </si>
  <si>
    <t>COB-000003641</t>
  </si>
  <si>
    <t>SALDO FACTURA NO. 4356 Y ABONO FACTURA NO. 4410.</t>
  </si>
  <si>
    <t>COB-000003642</t>
  </si>
  <si>
    <t>SALDO FACTURA NO. 4447</t>
  </si>
  <si>
    <t>COB-000003643</t>
  </si>
  <si>
    <t>SALDO FACTURA NO. 4448.</t>
  </si>
  <si>
    <t>COB-000003644</t>
  </si>
  <si>
    <t>SALDO FACTURA NO. 4439.</t>
  </si>
  <si>
    <t>COB-000003645</t>
  </si>
  <si>
    <t>SALDO FACTURA NO. 3479 Y  Y 3591</t>
  </si>
  <si>
    <t>COB-000003646</t>
  </si>
  <si>
    <t>ABONO FACTURA NO. 4297.</t>
  </si>
  <si>
    <t>COB-000003647</t>
  </si>
  <si>
    <t>SALDO FACTURA NO. 4372 Y ABONO FACTURA NO. 4230.</t>
  </si>
  <si>
    <t>COB-000003648</t>
  </si>
  <si>
    <t>SALDO FACTURA NO. 4429.</t>
  </si>
  <si>
    <t>COB-000003649</t>
  </si>
  <si>
    <t>SALDO FACTURA NO. 4449 POR DERTIFICACION PROPIEDAD ELECTRICA CON INSPECCION "IN SITU" EN EL INT. DEL PAIS.</t>
  </si>
  <si>
    <t>COB-000003650</t>
  </si>
  <si>
    <t>SALDO FACTURA NO. 4450 POR CERTIFICACION PROPIEDAD LINEAS ELECTRICAS CON INSPECCION #IN SITU" EN EL INT. DEL PAIS.</t>
  </si>
  <si>
    <t>COB-000003651</t>
  </si>
  <si>
    <t>SALDO FACTURA NO. 4347 Y ABONO FACTURA NO- 4401.</t>
  </si>
  <si>
    <t>COB-000003652</t>
  </si>
  <si>
    <t>SALDO FACTURA NO. 4407.</t>
  </si>
  <si>
    <t>COB-000003653</t>
  </si>
  <si>
    <t>SALDO FACTURA NO. 4421.</t>
  </si>
  <si>
    <t>COB-000003654</t>
  </si>
  <si>
    <t>SALDO FACTURA NO. 4255 Y ABONO FACTURA NO. 4319.</t>
  </si>
  <si>
    <t>COB-000003655</t>
  </si>
  <si>
    <t>SALDO FACTURA NO. 4318 Y ABONO FACTURA NO. 4377</t>
  </si>
  <si>
    <t>COB-000003656</t>
  </si>
  <si>
    <t>RECIBO 31.01.2023</t>
  </si>
  <si>
    <t>COB-000003657</t>
  </si>
  <si>
    <t>COB-000003658</t>
  </si>
  <si>
    <t>SALDO FACTURA NO. 4428</t>
  </si>
  <si>
    <t>COB-000003659</t>
  </si>
  <si>
    <t>RECIBO MONTE RIO POWER CORPORATION</t>
  </si>
  <si>
    <t>COB-000003660</t>
  </si>
  <si>
    <t>REVERSO LOTE NO. 013779</t>
  </si>
  <si>
    <t>COB-000003661</t>
  </si>
  <si>
    <t>SALDO FACTURA NO. 4473</t>
  </si>
  <si>
    <t>ED-000005073</t>
  </si>
  <si>
    <t>SOBRANTE FONDO DE VIAJE-</t>
  </si>
  <si>
    <t>ED-000005078</t>
  </si>
  <si>
    <t>REGISTRANDO GASTOS DE COMBUSTIBLE TARJETA VISA FLOTILLA DE ENERO 2023.-</t>
  </si>
  <si>
    <t>ED-000005079</t>
  </si>
  <si>
    <t>GASTOS BANCARIOS</t>
  </si>
  <si>
    <t>ED-000005080</t>
  </si>
  <si>
    <t>COBRO IMPUESTO 0.15%</t>
  </si>
  <si>
    <t>ED-000005081</t>
  </si>
  <si>
    <t>CARGOS BANCARIOS</t>
  </si>
  <si>
    <t>ED-000005082</t>
  </si>
  <si>
    <t>ED-000005083</t>
  </si>
  <si>
    <t>COMPLETIVO SOBRANTE FONDO DE VIATICO.</t>
  </si>
  <si>
    <t>ED-000005085</t>
  </si>
  <si>
    <t>DEVOLUCION SOBRANTE ACT. NAVIDEÑA</t>
  </si>
  <si>
    <t>ED-000005086</t>
  </si>
  <si>
    <t>DEVOLUCION VIATICO NO. 1870</t>
  </si>
  <si>
    <t>ED-000005087</t>
  </si>
  <si>
    <t>DEVOLUCION VIATICO NO. 1926</t>
  </si>
  <si>
    <t>ED-000005088</t>
  </si>
  <si>
    <t>REVERSO LOTE NO. 013736</t>
  </si>
  <si>
    <t>ED-000005089</t>
  </si>
  <si>
    <t>DEVOLUCION VIATICO NO. 2012</t>
  </si>
  <si>
    <t>ED-000005098</t>
  </si>
  <si>
    <t>E/D REBAJANDO 0.01 CENTAVOS QUE FUERON REGISTRADO DE MAS</t>
  </si>
  <si>
    <t>ED-000005099</t>
  </si>
  <si>
    <t>E/D REVERSANDO ENTRADA ED-000005098 DE  O.01 REGISTRADOS POR ERROR</t>
  </si>
  <si>
    <t>ED-000005101</t>
  </si>
  <si>
    <t>E/D REBAJANDO   O.01 CENTAVOS  QUE FUERON REGISTRADO DE MAS Y APARECEN EN LA CONCILIACION</t>
  </si>
  <si>
    <t>SIE-150001045</t>
  </si>
  <si>
    <t>Cancelado: PAG-000020362,</t>
  </si>
  <si>
    <t>Debito:</t>
  </si>
  <si>
    <t>Credito:</t>
  </si>
  <si>
    <t>Del 01/01/2023 al 31/01/2023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</si>
</sst>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80A]#,##0.00;\-#,##0.00;0.00"/>
    <numFmt numFmtId="167" formatCode="[$-1080A]dd/mm/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rgb="FF000000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b/>
      <sz val="9"/>
      <name val="Courier New"/>
      <family val="3"/>
    </font>
    <font>
      <sz val="8"/>
      <name val="Courier New"/>
      <family val="3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ourier New"/>
      <family val="3"/>
    </font>
    <font>
      <b/>
      <sz val="14"/>
      <name val="Cordia New"/>
      <family val="2"/>
    </font>
    <font>
      <sz val="8"/>
      <color theme="1"/>
      <name val="Courier New"/>
      <family val="3"/>
    </font>
    <font>
      <sz val="8"/>
      <color indexed="8"/>
      <name val="Segoe UI"/>
    </font>
    <font>
      <b/>
      <sz val="8"/>
      <color indexed="8"/>
      <name val="Segoe UI"/>
      <family val="2"/>
    </font>
    <font>
      <sz val="8"/>
      <color theme="1" tint="4.9989318521683403E-2"/>
      <name val="Segoe UI"/>
      <family val="2"/>
    </font>
    <font>
      <sz val="8"/>
      <color rgb="FF000000"/>
      <name val="Segoe UI"/>
      <family val="2"/>
    </font>
    <font>
      <sz val="8"/>
      <color indexed="8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1"/>
    <xf numFmtId="0" fontId="10" fillId="0" borderId="0" xfId="1" applyFont="1"/>
    <xf numFmtId="164" fontId="10" fillId="0" borderId="0" xfId="5" applyFont="1"/>
    <xf numFmtId="164" fontId="1" fillId="0" borderId="0" xfId="5"/>
    <xf numFmtId="165" fontId="5" fillId="0" borderId="0" xfId="1" applyNumberFormat="1" applyFont="1" applyAlignment="1">
      <alignment horizontal="center" vertical="center"/>
    </xf>
    <xf numFmtId="165" fontId="11" fillId="0" borderId="0" xfId="1" applyNumberFormat="1" applyFont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3" fillId="0" borderId="0" xfId="1" applyFont="1"/>
    <xf numFmtId="0" fontId="13" fillId="2" borderId="0" xfId="1" applyFont="1" applyFill="1"/>
    <xf numFmtId="0" fontId="8" fillId="2" borderId="0" xfId="1" applyFont="1" applyFill="1" applyAlignment="1">
      <alignment horizontal="center" vertical="center"/>
    </xf>
    <xf numFmtId="165" fontId="5" fillId="2" borderId="0" xfId="1" applyNumberFormat="1" applyFont="1" applyFill="1" applyAlignment="1">
      <alignment horizontal="center" vertical="center"/>
    </xf>
    <xf numFmtId="0" fontId="1" fillId="2" borderId="1" xfId="1" applyFill="1" applyBorder="1"/>
    <xf numFmtId="0" fontId="4" fillId="2" borderId="1" xfId="2" applyFont="1" applyFill="1" applyBorder="1" applyAlignment="1">
      <alignment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164" fontId="4" fillId="2" borderId="1" xfId="5" applyFont="1" applyFill="1" applyBorder="1" applyAlignment="1">
      <alignment horizontal="center" vertical="center"/>
    </xf>
    <xf numFmtId="167" fontId="14" fillId="2" borderId="1" xfId="0" applyNumberFormat="1" applyFont="1" applyFill="1" applyBorder="1" applyAlignment="1">
      <alignment horizontal="left" vertical="top" wrapText="1" readingOrder="1"/>
    </xf>
    <xf numFmtId="0" fontId="14" fillId="2" borderId="1" xfId="0" applyFont="1" applyFill="1" applyBorder="1" applyAlignment="1">
      <alignment horizontal="left" vertical="top" wrapText="1" readingOrder="1"/>
    </xf>
    <xf numFmtId="0" fontId="14" fillId="2" borderId="1" xfId="0" applyFont="1" applyFill="1" applyBorder="1" applyAlignment="1">
      <alignment horizontal="right" vertical="top" wrapText="1" readingOrder="1"/>
    </xf>
    <xf numFmtId="166" fontId="14" fillId="2" borderId="1" xfId="0" applyNumberFormat="1" applyFont="1" applyFill="1" applyBorder="1" applyAlignment="1">
      <alignment horizontal="right" vertical="top" wrapText="1" readingOrder="1"/>
    </xf>
    <xf numFmtId="167" fontId="14" fillId="2" borderId="0" xfId="0" applyNumberFormat="1" applyFont="1" applyFill="1" applyAlignment="1">
      <alignment horizontal="left" vertical="top" wrapText="1" readingOrder="1"/>
    </xf>
    <xf numFmtId="0" fontId="14" fillId="2" borderId="0" xfId="0" applyFont="1" applyFill="1" applyAlignment="1">
      <alignment horizontal="left" vertical="top" wrapText="1" readingOrder="1"/>
    </xf>
    <xf numFmtId="164" fontId="14" fillId="2" borderId="1" xfId="5" applyFont="1" applyFill="1" applyBorder="1" applyAlignment="1" applyProtection="1">
      <alignment horizontal="right" vertical="top" wrapText="1" readingOrder="1"/>
    </xf>
    <xf numFmtId="0" fontId="1" fillId="2" borderId="0" xfId="1" applyFill="1" applyAlignment="1">
      <alignment horizontal="center"/>
    </xf>
    <xf numFmtId="0" fontId="5" fillId="2" borderId="0" xfId="1" applyFont="1" applyFill="1" applyAlignment="1">
      <alignment horizontal="center" vertical="center"/>
    </xf>
    <xf numFmtId="164" fontId="5" fillId="2" borderId="0" xfId="5" applyFont="1" applyFill="1" applyAlignment="1">
      <alignment horizontal="center" vertical="center"/>
    </xf>
    <xf numFmtId="166" fontId="15" fillId="2" borderId="1" xfId="0" applyNumberFormat="1" applyFont="1" applyFill="1" applyBorder="1" applyAlignment="1">
      <alignment horizontal="right" vertical="top" wrapText="1" readingOrder="1"/>
    </xf>
    <xf numFmtId="0" fontId="16" fillId="2" borderId="1" xfId="0" applyFont="1" applyFill="1" applyBorder="1" applyAlignment="1">
      <alignment horizontal="left" vertical="top" wrapText="1" readingOrder="1"/>
    </xf>
    <xf numFmtId="0" fontId="17" fillId="2" borderId="1" xfId="0" applyFont="1" applyFill="1" applyBorder="1" applyAlignment="1">
      <alignment horizontal="left" vertical="top" wrapText="1" readingOrder="1"/>
    </xf>
    <xf numFmtId="0" fontId="18" fillId="2" borderId="1" xfId="0" applyFont="1" applyFill="1" applyBorder="1" applyAlignment="1">
      <alignment horizontal="left" vertical="top" wrapText="1" readingOrder="1"/>
    </xf>
    <xf numFmtId="166" fontId="15" fillId="2" borderId="0" xfId="0" applyNumberFormat="1" applyFont="1" applyFill="1" applyAlignment="1">
      <alignment horizontal="right" vertical="top" wrapText="1" readingOrder="1"/>
    </xf>
    <xf numFmtId="0" fontId="12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/>
    </xf>
    <xf numFmtId="0" fontId="7" fillId="2" borderId="1" xfId="2" applyFont="1" applyFill="1" applyBorder="1" applyAlignment="1">
      <alignment horizontal="center" vertical="center"/>
    </xf>
  </cellXfs>
  <cellStyles count="6">
    <cellStyle name="Millares" xfId="5" builtinId="3"/>
    <cellStyle name="Millares 5" xfId="3" xr:uid="{2F76C4D7-FEF0-47D9-90AB-3C71C1117339}"/>
    <cellStyle name="Normal" xfId="0" builtinId="0"/>
    <cellStyle name="Normal 4 2" xfId="2" xr:uid="{C6D36123-AD4D-4622-837F-FA32064451B1}"/>
    <cellStyle name="Normal 52" xfId="1" xr:uid="{E4FD8856-41EF-4DA2-BB0E-E1EF4EF2D0D9}"/>
    <cellStyle name="Normal 53" xfId="4" xr:uid="{A50D4258-C8E8-4B7A-BE2D-8FB17C8C57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525779</xdr:colOff>
      <xdr:row>0</xdr:row>
      <xdr:rowOff>190502</xdr:rowOff>
    </xdr:from>
    <xdr:to>
      <xdr:col>4</xdr:col>
      <xdr:colOff>3471829</xdr:colOff>
      <xdr:row>5</xdr:row>
      <xdr:rowOff>71438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8889E-B656-45FB-AB1C-281B3920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4079" y="190502"/>
          <a:ext cx="3702335" cy="871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enuitemdisplay://ledgertransvoucher/+3123+%5B65534:5637577319%5D" TargetMode="External"/><Relationship Id="rId117" Type="http://schemas.openxmlformats.org/officeDocument/2006/relationships/hyperlink" Target="menuitemdisplay://ledgertransvoucher/+3123+%5B65534:5637580274%5D" TargetMode="External"/><Relationship Id="rId21" Type="http://schemas.openxmlformats.org/officeDocument/2006/relationships/hyperlink" Target="menuitemdisplay://ledgertransvoucher/+3123+%5B65534:5637577184%5D" TargetMode="External"/><Relationship Id="rId42" Type="http://schemas.openxmlformats.org/officeDocument/2006/relationships/hyperlink" Target="menuitemdisplay://ledgertransvoucher/+3123+%5B65534:5637577279%5D" TargetMode="External"/><Relationship Id="rId47" Type="http://schemas.openxmlformats.org/officeDocument/2006/relationships/hyperlink" Target="menuitemdisplay://ledgertransvoucher/+3123+%5B65534:5637577303%5D" TargetMode="External"/><Relationship Id="rId63" Type="http://schemas.openxmlformats.org/officeDocument/2006/relationships/hyperlink" Target="menuitemdisplay://ledgertransvoucher/+3123+%5B65534:5637577363%5D" TargetMode="External"/><Relationship Id="rId68" Type="http://schemas.openxmlformats.org/officeDocument/2006/relationships/hyperlink" Target="menuitemdisplay://ledgertransvoucher/+3123+%5B65534:5637577389%5D" TargetMode="External"/><Relationship Id="rId84" Type="http://schemas.openxmlformats.org/officeDocument/2006/relationships/hyperlink" Target="menuitemdisplay://ledgertransvoucher/+3123+%5B65534:5637577480%5D" TargetMode="External"/><Relationship Id="rId89" Type="http://schemas.openxmlformats.org/officeDocument/2006/relationships/hyperlink" Target="menuitemdisplay://ledgertransvoucher/+3123+%5B65534:5637578778%5D" TargetMode="External"/><Relationship Id="rId112" Type="http://schemas.openxmlformats.org/officeDocument/2006/relationships/hyperlink" Target="menuitemdisplay://ledgertransvoucher/+3123+%5B65534:5637579046%5D" TargetMode="External"/><Relationship Id="rId16" Type="http://schemas.openxmlformats.org/officeDocument/2006/relationships/hyperlink" Target="menuitemdisplay://ledgertransvoucher/+3123+%5B65534:5637577001%5D" TargetMode="External"/><Relationship Id="rId107" Type="http://schemas.openxmlformats.org/officeDocument/2006/relationships/hyperlink" Target="menuitemdisplay://ledgertransvoucher/+3123+%5B65534:5637579024%5D" TargetMode="External"/><Relationship Id="rId11" Type="http://schemas.openxmlformats.org/officeDocument/2006/relationships/hyperlink" Target="menuitemdisplay://ledgertransvoucher/+3123+%5B65534:5637577011%5D" TargetMode="External"/><Relationship Id="rId32" Type="http://schemas.openxmlformats.org/officeDocument/2006/relationships/hyperlink" Target="menuitemdisplay://ledgertransvoucher/+3123+%5B65534:5637577341%5D" TargetMode="External"/><Relationship Id="rId37" Type="http://schemas.openxmlformats.org/officeDocument/2006/relationships/hyperlink" Target="menuitemdisplay://ledgertransvoucher/+3123+%5B65534:5637577274%5D" TargetMode="External"/><Relationship Id="rId53" Type="http://schemas.openxmlformats.org/officeDocument/2006/relationships/hyperlink" Target="menuitemdisplay://ledgertransvoucher/+3123+%5B65534:5637577350%5D" TargetMode="External"/><Relationship Id="rId58" Type="http://schemas.openxmlformats.org/officeDocument/2006/relationships/hyperlink" Target="menuitemdisplay://ledgertransvoucher/+3123+%5B65534:5637577356%5D" TargetMode="External"/><Relationship Id="rId74" Type="http://schemas.openxmlformats.org/officeDocument/2006/relationships/hyperlink" Target="menuitemdisplay://ledgertransvoucher/+3123+%5B65534:5637577413%5D" TargetMode="External"/><Relationship Id="rId79" Type="http://schemas.openxmlformats.org/officeDocument/2006/relationships/hyperlink" Target="menuitemdisplay://ledgertransvoucher/+3123+%5B65534:5637577415%5D" TargetMode="External"/><Relationship Id="rId102" Type="http://schemas.openxmlformats.org/officeDocument/2006/relationships/hyperlink" Target="menuitemdisplay://ledgertransvoucher/+3123+%5B65534:5637579916%5D" TargetMode="External"/><Relationship Id="rId5" Type="http://schemas.openxmlformats.org/officeDocument/2006/relationships/hyperlink" Target="menuitemdisplay://ledgertransvoucher/+3123+%5B65534:5637577006%5D" TargetMode="External"/><Relationship Id="rId90" Type="http://schemas.openxmlformats.org/officeDocument/2006/relationships/hyperlink" Target="menuitemdisplay://ledgertransvoucher/+3123+%5B65534:5637578779%5D" TargetMode="External"/><Relationship Id="rId95" Type="http://schemas.openxmlformats.org/officeDocument/2006/relationships/hyperlink" Target="menuitemdisplay://ledgertransvoucher/+3123+%5B65534:5637578998%5D" TargetMode="External"/><Relationship Id="rId22" Type="http://schemas.openxmlformats.org/officeDocument/2006/relationships/hyperlink" Target="menuitemdisplay://ledgertransvoucher/+3123+%5B65534:5637577185%5D" TargetMode="External"/><Relationship Id="rId27" Type="http://schemas.openxmlformats.org/officeDocument/2006/relationships/hyperlink" Target="menuitemdisplay://ledgertransvoucher/+3123+%5B65534:5637577320%5D" TargetMode="External"/><Relationship Id="rId43" Type="http://schemas.openxmlformats.org/officeDocument/2006/relationships/hyperlink" Target="menuitemdisplay://ledgertransvoucher/+3123+%5B65534:5637577280%5D" TargetMode="External"/><Relationship Id="rId48" Type="http://schemas.openxmlformats.org/officeDocument/2006/relationships/hyperlink" Target="menuitemdisplay://ledgertransvoucher/+3123+%5B65534:5637577304%5D" TargetMode="External"/><Relationship Id="rId64" Type="http://schemas.openxmlformats.org/officeDocument/2006/relationships/hyperlink" Target="menuitemdisplay://ledgertransvoucher/+3123+%5B65534:5637577365%5D" TargetMode="External"/><Relationship Id="rId69" Type="http://schemas.openxmlformats.org/officeDocument/2006/relationships/hyperlink" Target="menuitemdisplay://ledgertransvoucher/+3123+%5B65534:5637577390%5D" TargetMode="External"/><Relationship Id="rId113" Type="http://schemas.openxmlformats.org/officeDocument/2006/relationships/hyperlink" Target="menuitemdisplay://ledgertransvoucher/+3123+%5B65534:5637579058%5D" TargetMode="External"/><Relationship Id="rId118" Type="http://schemas.openxmlformats.org/officeDocument/2006/relationships/hyperlink" Target="menuitemdisplay://ledgertransvoucher/+3123+%5B65534:5637580289%5D" TargetMode="External"/><Relationship Id="rId80" Type="http://schemas.openxmlformats.org/officeDocument/2006/relationships/hyperlink" Target="menuitemdisplay://ledgertransvoucher/+3123+%5B65534:5637578791%5D" TargetMode="External"/><Relationship Id="rId85" Type="http://schemas.openxmlformats.org/officeDocument/2006/relationships/hyperlink" Target="menuitemdisplay://ledgertransvoucher/+3123+%5B65534:5637577475%5D" TargetMode="External"/><Relationship Id="rId12" Type="http://schemas.openxmlformats.org/officeDocument/2006/relationships/hyperlink" Target="menuitemdisplay://ledgertransvoucher/+3123+%5B65534:5637577013%5D" TargetMode="External"/><Relationship Id="rId17" Type="http://schemas.openxmlformats.org/officeDocument/2006/relationships/hyperlink" Target="menuitemdisplay://ledgertransvoucher/+3123+%5B65534:5637577154%5D" TargetMode="External"/><Relationship Id="rId33" Type="http://schemas.openxmlformats.org/officeDocument/2006/relationships/hyperlink" Target="menuitemdisplay://ledgertransvoucher/+3123+%5B65534:5637577342%5D" TargetMode="External"/><Relationship Id="rId38" Type="http://schemas.openxmlformats.org/officeDocument/2006/relationships/hyperlink" Target="menuitemdisplay://ledgertransvoucher/+3123+%5B65534:5637577275%5D" TargetMode="External"/><Relationship Id="rId59" Type="http://schemas.openxmlformats.org/officeDocument/2006/relationships/hyperlink" Target="menuitemdisplay://ledgertransvoucher/+3123+%5B65534:5637577357%5D" TargetMode="External"/><Relationship Id="rId103" Type="http://schemas.openxmlformats.org/officeDocument/2006/relationships/hyperlink" Target="menuitemdisplay://ledgertransvoucher/+3123+%5B65534:5637579917%5D" TargetMode="External"/><Relationship Id="rId108" Type="http://schemas.openxmlformats.org/officeDocument/2006/relationships/hyperlink" Target="menuitemdisplay://ledgertransvoucher/+3123+%5B65534:5637579025%5D" TargetMode="External"/><Relationship Id="rId54" Type="http://schemas.openxmlformats.org/officeDocument/2006/relationships/hyperlink" Target="menuitemdisplay://ledgertransvoucher/+3123+%5B65534:5637577351%5D" TargetMode="External"/><Relationship Id="rId70" Type="http://schemas.openxmlformats.org/officeDocument/2006/relationships/hyperlink" Target="menuitemdisplay://ledgertransvoucher/+3123+%5B65534:5637577391%5D" TargetMode="External"/><Relationship Id="rId75" Type="http://schemas.openxmlformats.org/officeDocument/2006/relationships/hyperlink" Target="menuitemdisplay://ledgertransvoucher/+3123+%5B65534:5637577364%5D" TargetMode="External"/><Relationship Id="rId91" Type="http://schemas.openxmlformats.org/officeDocument/2006/relationships/hyperlink" Target="menuitemdisplay://ledgertransvoucher/+3123+%5B65534:5637578780%5D" TargetMode="External"/><Relationship Id="rId96" Type="http://schemas.openxmlformats.org/officeDocument/2006/relationships/hyperlink" Target="menuitemdisplay://ledgertransvoucher/+3123+%5B65534:5637578999%5D" TargetMode="External"/><Relationship Id="rId1" Type="http://schemas.openxmlformats.org/officeDocument/2006/relationships/hyperlink" Target="menuitemdisplay://ledgertransvoucher/+3123+%5B65534:5637577449%5D" TargetMode="External"/><Relationship Id="rId6" Type="http://schemas.openxmlformats.org/officeDocument/2006/relationships/hyperlink" Target="menuitemdisplay://ledgertransvoucher/+3123+%5B65534:5637578993%5D" TargetMode="External"/><Relationship Id="rId23" Type="http://schemas.openxmlformats.org/officeDocument/2006/relationships/hyperlink" Target="menuitemdisplay://ledgertransvoucher/+3123+%5B65534:5637577186%5D" TargetMode="External"/><Relationship Id="rId28" Type="http://schemas.openxmlformats.org/officeDocument/2006/relationships/hyperlink" Target="menuitemdisplay://ledgertransvoucher/+3123+%5B65534:5637577322%5D" TargetMode="External"/><Relationship Id="rId49" Type="http://schemas.openxmlformats.org/officeDocument/2006/relationships/hyperlink" Target="menuitemdisplay://ledgertransvoucher/+3123+%5B65534:5637577305%5D" TargetMode="External"/><Relationship Id="rId114" Type="http://schemas.openxmlformats.org/officeDocument/2006/relationships/hyperlink" Target="menuitemdisplay://ledgertransvoucher/+3123+%5B65534:5637579062%5D" TargetMode="External"/><Relationship Id="rId119" Type="http://schemas.openxmlformats.org/officeDocument/2006/relationships/hyperlink" Target="menuitemdisplay://ledgertransvoucher/+3123+%5B65534:5637580290%5D" TargetMode="External"/><Relationship Id="rId44" Type="http://schemas.openxmlformats.org/officeDocument/2006/relationships/hyperlink" Target="menuitemdisplay://ledgertransvoucher/+3123+%5B65534:5637577281%5D" TargetMode="External"/><Relationship Id="rId60" Type="http://schemas.openxmlformats.org/officeDocument/2006/relationships/hyperlink" Target="menuitemdisplay://ledgertransvoucher/+3123+%5B65534:5637577358%5D" TargetMode="External"/><Relationship Id="rId65" Type="http://schemas.openxmlformats.org/officeDocument/2006/relationships/hyperlink" Target="menuitemdisplay://ledgertransvoucher/+3123+%5B65534:5637577386%5D" TargetMode="External"/><Relationship Id="rId81" Type="http://schemas.openxmlformats.org/officeDocument/2006/relationships/hyperlink" Target="menuitemdisplay://ledgertransvoucher/+3123+%5B65534:5637579032%5D" TargetMode="External"/><Relationship Id="rId86" Type="http://schemas.openxmlformats.org/officeDocument/2006/relationships/hyperlink" Target="menuitemdisplay://ledgertransvoucher/+3123+%5B65534:5637577481%5D" TargetMode="External"/><Relationship Id="rId4" Type="http://schemas.openxmlformats.org/officeDocument/2006/relationships/hyperlink" Target="menuitemdisplay://ledgertransvoucher/+3123+%5B65534:5637576759%5D" TargetMode="External"/><Relationship Id="rId9" Type="http://schemas.openxmlformats.org/officeDocument/2006/relationships/hyperlink" Target="menuitemdisplay://ledgertransvoucher/+3123+%5B65534:5637577007%5D" TargetMode="External"/><Relationship Id="rId13" Type="http://schemas.openxmlformats.org/officeDocument/2006/relationships/hyperlink" Target="menuitemdisplay://ledgertransvoucher/+3123+%5B65534:5637576980%5D" TargetMode="External"/><Relationship Id="rId18" Type="http://schemas.openxmlformats.org/officeDocument/2006/relationships/hyperlink" Target="menuitemdisplay://ledgertransvoucher/+3123+%5B65534:5637577155%5D" TargetMode="External"/><Relationship Id="rId39" Type="http://schemas.openxmlformats.org/officeDocument/2006/relationships/hyperlink" Target="menuitemdisplay://ledgertransvoucher/+3123+%5B65534:5637577276%5D" TargetMode="External"/><Relationship Id="rId109" Type="http://schemas.openxmlformats.org/officeDocument/2006/relationships/hyperlink" Target="menuitemdisplay://ledgertransvoucher/+3123+%5B65534:5637579026%5D" TargetMode="External"/><Relationship Id="rId34" Type="http://schemas.openxmlformats.org/officeDocument/2006/relationships/hyperlink" Target="menuitemdisplay://ledgertransvoucher/+3123+%5B65534:5637577343%5D" TargetMode="External"/><Relationship Id="rId50" Type="http://schemas.openxmlformats.org/officeDocument/2006/relationships/hyperlink" Target="menuitemdisplay://ledgertransvoucher/+3123+%5B65534:5637577306%5D" TargetMode="External"/><Relationship Id="rId55" Type="http://schemas.openxmlformats.org/officeDocument/2006/relationships/hyperlink" Target="menuitemdisplay://ledgertransvoucher/+3123+%5B65534:5637577352%5D" TargetMode="External"/><Relationship Id="rId76" Type="http://schemas.openxmlformats.org/officeDocument/2006/relationships/hyperlink" Target="menuitemdisplay://ledgertransvoucher/+3123+%5B65534:5637579001%5D" TargetMode="External"/><Relationship Id="rId97" Type="http://schemas.openxmlformats.org/officeDocument/2006/relationships/hyperlink" Target="menuitemdisplay://ledgertransvoucher/+3123+%5B65534:5637578995%5D" TargetMode="External"/><Relationship Id="rId104" Type="http://schemas.openxmlformats.org/officeDocument/2006/relationships/hyperlink" Target="menuitemdisplay://ledgertransvoucher/+3123+%5B65534:5637579976%5D" TargetMode="External"/><Relationship Id="rId120" Type="http://schemas.openxmlformats.org/officeDocument/2006/relationships/hyperlink" Target="menuitemdisplay://ledgertransvoucher/+3123+%5B65534:5637577485%5D" TargetMode="External"/><Relationship Id="rId7" Type="http://schemas.openxmlformats.org/officeDocument/2006/relationships/hyperlink" Target="menuitemdisplay://ledgertransvoucher/+3123+%5B65534:5637576979%5D" TargetMode="External"/><Relationship Id="rId71" Type="http://schemas.openxmlformats.org/officeDocument/2006/relationships/hyperlink" Target="menuitemdisplay://ledgertransvoucher/+3123+%5B65534:5637577392%5D" TargetMode="External"/><Relationship Id="rId92" Type="http://schemas.openxmlformats.org/officeDocument/2006/relationships/hyperlink" Target="menuitemdisplay://ledgertransvoucher/+3123+%5B65534:5637578789%5D" TargetMode="External"/><Relationship Id="rId2" Type="http://schemas.openxmlformats.org/officeDocument/2006/relationships/hyperlink" Target="menuitemdisplay://ledgertransvoucher/+3123+%5B65534:5637577450%5D" TargetMode="External"/><Relationship Id="rId29" Type="http://schemas.openxmlformats.org/officeDocument/2006/relationships/hyperlink" Target="menuitemdisplay://ledgertransvoucher/+3123+%5B65534:5637577323%5D" TargetMode="External"/><Relationship Id="rId24" Type="http://schemas.openxmlformats.org/officeDocument/2006/relationships/hyperlink" Target="menuitemdisplay://ledgertransvoucher/+3123+%5B65534:5637577207%5D" TargetMode="External"/><Relationship Id="rId40" Type="http://schemas.openxmlformats.org/officeDocument/2006/relationships/hyperlink" Target="menuitemdisplay://ledgertransvoucher/+3123+%5B65534:5637577277%5D" TargetMode="External"/><Relationship Id="rId45" Type="http://schemas.openxmlformats.org/officeDocument/2006/relationships/hyperlink" Target="menuitemdisplay://ledgertransvoucher/+3123+%5B65534:5637577301%5D" TargetMode="External"/><Relationship Id="rId66" Type="http://schemas.openxmlformats.org/officeDocument/2006/relationships/hyperlink" Target="menuitemdisplay://ledgertransvoucher/+3123+%5B65534:5637577387%5D" TargetMode="External"/><Relationship Id="rId87" Type="http://schemas.openxmlformats.org/officeDocument/2006/relationships/hyperlink" Target="menuitemdisplay://ledgertransvoucher/+3123+%5B65534:5637578776%5D" TargetMode="External"/><Relationship Id="rId110" Type="http://schemas.openxmlformats.org/officeDocument/2006/relationships/hyperlink" Target="menuitemdisplay://ledgertransvoucher/+3123+%5B65534:5637579027%5D" TargetMode="External"/><Relationship Id="rId115" Type="http://schemas.openxmlformats.org/officeDocument/2006/relationships/hyperlink" Target="menuitemdisplay://ledgertransvoucher/+3123+%5B65534:5637579746%5D" TargetMode="External"/><Relationship Id="rId61" Type="http://schemas.openxmlformats.org/officeDocument/2006/relationships/hyperlink" Target="menuitemdisplay://ledgertransvoucher/+3123+%5B65534:5637577359%5D" TargetMode="External"/><Relationship Id="rId82" Type="http://schemas.openxmlformats.org/officeDocument/2006/relationships/hyperlink" Target="menuitemdisplay://ledgertransvoucher/+3123+%5B65534:5637577476%5D" TargetMode="External"/><Relationship Id="rId19" Type="http://schemas.openxmlformats.org/officeDocument/2006/relationships/hyperlink" Target="menuitemdisplay://ledgertransvoucher/+3123+%5B65534:5637577182%5D" TargetMode="External"/><Relationship Id="rId14" Type="http://schemas.openxmlformats.org/officeDocument/2006/relationships/hyperlink" Target="menuitemdisplay://ledgertransvoucher/+3123+%5B65534:5637577254%5D" TargetMode="External"/><Relationship Id="rId30" Type="http://schemas.openxmlformats.org/officeDocument/2006/relationships/hyperlink" Target="menuitemdisplay://ledgertransvoucher/+3123+%5B65534:5637577324%5D" TargetMode="External"/><Relationship Id="rId35" Type="http://schemas.openxmlformats.org/officeDocument/2006/relationships/hyperlink" Target="menuitemdisplay://ledgertransvoucher/+3123+%5B65534:5637577272%5D" TargetMode="External"/><Relationship Id="rId56" Type="http://schemas.openxmlformats.org/officeDocument/2006/relationships/hyperlink" Target="menuitemdisplay://ledgertransvoucher/+3123+%5B65534:5637577353%5D" TargetMode="External"/><Relationship Id="rId77" Type="http://schemas.openxmlformats.org/officeDocument/2006/relationships/hyperlink" Target="menuitemdisplay://ledgertransvoucher/+3123+%5B65534:5637577473%5D" TargetMode="External"/><Relationship Id="rId100" Type="http://schemas.openxmlformats.org/officeDocument/2006/relationships/hyperlink" Target="menuitemdisplay://ledgertransvoucher/+3123+%5B65534:5637579033%5D" TargetMode="External"/><Relationship Id="rId105" Type="http://schemas.openxmlformats.org/officeDocument/2006/relationships/hyperlink" Target="menuitemdisplay://ledgertransvoucher/+3123+%5B65534:5637578770%5D" TargetMode="External"/><Relationship Id="rId8" Type="http://schemas.openxmlformats.org/officeDocument/2006/relationships/hyperlink" Target="menuitemdisplay://ledgertransvoucher/+3123+%5B65534:5637577005%5D" TargetMode="External"/><Relationship Id="rId51" Type="http://schemas.openxmlformats.org/officeDocument/2006/relationships/hyperlink" Target="menuitemdisplay://ledgertransvoucher/+3123+%5B65534:5637577307%5D" TargetMode="External"/><Relationship Id="rId72" Type="http://schemas.openxmlformats.org/officeDocument/2006/relationships/hyperlink" Target="menuitemdisplay://ledgertransvoucher/+3123+%5B65534:5637577393%5D" TargetMode="External"/><Relationship Id="rId93" Type="http://schemas.openxmlformats.org/officeDocument/2006/relationships/hyperlink" Target="menuitemdisplay://ledgertransvoucher/+3123+%5B65534:5637578790%5D" TargetMode="External"/><Relationship Id="rId98" Type="http://schemas.openxmlformats.org/officeDocument/2006/relationships/hyperlink" Target="menuitemdisplay://ledgertransvoucher/+3123+%5B65534:5637578996%5D" TargetMode="External"/><Relationship Id="rId121" Type="http://schemas.openxmlformats.org/officeDocument/2006/relationships/printerSettings" Target="../printerSettings/printerSettings1.bin"/><Relationship Id="rId3" Type="http://schemas.openxmlformats.org/officeDocument/2006/relationships/hyperlink" Target="menuitemdisplay://ledgertransvoucher/+3123+%5B65534:5637576758%5D" TargetMode="External"/><Relationship Id="rId25" Type="http://schemas.openxmlformats.org/officeDocument/2006/relationships/hyperlink" Target="menuitemdisplay://ledgertransvoucher/+3123+%5B65534:5637577210%5D" TargetMode="External"/><Relationship Id="rId46" Type="http://schemas.openxmlformats.org/officeDocument/2006/relationships/hyperlink" Target="menuitemdisplay://ledgertransvoucher/+3123+%5B65534:5637577302%5D" TargetMode="External"/><Relationship Id="rId67" Type="http://schemas.openxmlformats.org/officeDocument/2006/relationships/hyperlink" Target="menuitemdisplay://ledgertransvoucher/+3123+%5B65534:5637577388%5D" TargetMode="External"/><Relationship Id="rId116" Type="http://schemas.openxmlformats.org/officeDocument/2006/relationships/hyperlink" Target="menuitemdisplay://ledgertransvoucher/+3123+%5B65534:5637579749%5D" TargetMode="External"/><Relationship Id="rId20" Type="http://schemas.openxmlformats.org/officeDocument/2006/relationships/hyperlink" Target="menuitemdisplay://ledgertransvoucher/+3123+%5B65534:5637577183%5D" TargetMode="External"/><Relationship Id="rId41" Type="http://schemas.openxmlformats.org/officeDocument/2006/relationships/hyperlink" Target="menuitemdisplay://ledgertransvoucher/+3123+%5B65534:5637577278%5D" TargetMode="External"/><Relationship Id="rId62" Type="http://schemas.openxmlformats.org/officeDocument/2006/relationships/hyperlink" Target="menuitemdisplay://ledgertransvoucher/+3123+%5B65534:5637577362%5D" TargetMode="External"/><Relationship Id="rId83" Type="http://schemas.openxmlformats.org/officeDocument/2006/relationships/hyperlink" Target="menuitemdisplay://ledgertransvoucher/+3123+%5B65534:5637577477%5D" TargetMode="External"/><Relationship Id="rId88" Type="http://schemas.openxmlformats.org/officeDocument/2006/relationships/hyperlink" Target="menuitemdisplay://ledgertransvoucher/+3123+%5B65534:5637578777%5D" TargetMode="External"/><Relationship Id="rId111" Type="http://schemas.openxmlformats.org/officeDocument/2006/relationships/hyperlink" Target="menuitemdisplay://ledgertransvoucher/+3123+%5B65534:5637579043%5D" TargetMode="External"/><Relationship Id="rId15" Type="http://schemas.openxmlformats.org/officeDocument/2006/relationships/hyperlink" Target="menuitemdisplay://ledgertransvoucher/+3123+%5B65534:5637577255%5D" TargetMode="External"/><Relationship Id="rId36" Type="http://schemas.openxmlformats.org/officeDocument/2006/relationships/hyperlink" Target="menuitemdisplay://ledgertransvoucher/+3123+%5B65534:5637577273%5D" TargetMode="External"/><Relationship Id="rId57" Type="http://schemas.openxmlformats.org/officeDocument/2006/relationships/hyperlink" Target="menuitemdisplay://ledgertransvoucher/+3123+%5B65534:5637577327%5D" TargetMode="External"/><Relationship Id="rId106" Type="http://schemas.openxmlformats.org/officeDocument/2006/relationships/hyperlink" Target="menuitemdisplay://ledgertransvoucher/+3123+%5B65534:5637579018%5D" TargetMode="External"/><Relationship Id="rId10" Type="http://schemas.openxmlformats.org/officeDocument/2006/relationships/hyperlink" Target="menuitemdisplay://ledgertransvoucher/+3123+%5B65534:5637577010%5D" TargetMode="External"/><Relationship Id="rId31" Type="http://schemas.openxmlformats.org/officeDocument/2006/relationships/hyperlink" Target="menuitemdisplay://ledgertransvoucher/+3123+%5B65534:5637577340%5D" TargetMode="External"/><Relationship Id="rId52" Type="http://schemas.openxmlformats.org/officeDocument/2006/relationships/hyperlink" Target="menuitemdisplay://ledgertransvoucher/+3123+%5B65534:5637577308%5D" TargetMode="External"/><Relationship Id="rId73" Type="http://schemas.openxmlformats.org/officeDocument/2006/relationships/hyperlink" Target="menuitemdisplay://ledgertransvoucher/+3123+%5B65534:5637577394%5D" TargetMode="External"/><Relationship Id="rId78" Type="http://schemas.openxmlformats.org/officeDocument/2006/relationships/hyperlink" Target="menuitemdisplay://ledgertransvoucher/+3123+%5B65534:5637577474%5D" TargetMode="External"/><Relationship Id="rId94" Type="http://schemas.openxmlformats.org/officeDocument/2006/relationships/hyperlink" Target="menuitemdisplay://ledgertransvoucher/+3123+%5B65534:5637578997%5D" TargetMode="External"/><Relationship Id="rId99" Type="http://schemas.openxmlformats.org/officeDocument/2006/relationships/hyperlink" Target="menuitemdisplay://ledgertransvoucher/+3123+%5B65534:5637579030%5D" TargetMode="External"/><Relationship Id="rId101" Type="http://schemas.openxmlformats.org/officeDocument/2006/relationships/hyperlink" Target="menuitemdisplay://ledgertransvoucher/+3123+%5B65534:5637579044%5D" TargetMode="External"/><Relationship Id="rId1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0CC6-3AE2-4ACC-99EA-899D22A72550}">
  <dimension ref="A1:H157"/>
  <sheetViews>
    <sheetView tabSelected="1" topLeftCell="A80" zoomScaleNormal="100" workbookViewId="0">
      <selection activeCell="E141" sqref="E141"/>
    </sheetView>
  </sheetViews>
  <sheetFormatPr baseColWidth="10" defaultColWidth="11.5546875" defaultRowHeight="24.9" customHeight="1" x14ac:dyDescent="0.3"/>
  <cols>
    <col min="1" max="1" width="4.44140625" style="1" customWidth="1"/>
    <col min="2" max="2" width="8.88671875" style="6" customWidth="1"/>
    <col min="3" max="3" width="8.33203125" style="1" customWidth="1"/>
    <col min="4" max="4" width="11.109375" style="1" bestFit="1" customWidth="1"/>
    <col min="5" max="5" width="66" style="1" customWidth="1"/>
    <col min="6" max="6" width="11" style="4" bestFit="1" customWidth="1"/>
    <col min="7" max="7" width="12.109375" style="4" bestFit="1" customWidth="1"/>
    <col min="8" max="8" width="12.109375" style="1" bestFit="1" customWidth="1"/>
    <col min="9" max="16384" width="11.5546875" style="1"/>
  </cols>
  <sheetData>
    <row r="1" spans="1:8" ht="15.75" customHeight="1" x14ac:dyDescent="0.3">
      <c r="A1" s="34"/>
      <c r="B1" s="34"/>
      <c r="C1" s="34"/>
      <c r="D1" s="34"/>
      <c r="E1" s="34"/>
      <c r="F1" s="34"/>
      <c r="G1" s="34"/>
      <c r="H1" s="25"/>
    </row>
    <row r="2" spans="1:8" ht="15.75" customHeight="1" x14ac:dyDescent="0.3">
      <c r="A2" s="34"/>
      <c r="B2" s="34"/>
      <c r="C2" s="34"/>
      <c r="D2" s="34"/>
      <c r="E2" s="34"/>
      <c r="F2" s="34"/>
      <c r="G2" s="34"/>
      <c r="H2" s="25"/>
    </row>
    <row r="3" spans="1:8" ht="15.75" customHeight="1" x14ac:dyDescent="0.3">
      <c r="A3" s="34"/>
      <c r="B3" s="34"/>
      <c r="C3" s="34"/>
      <c r="D3" s="34"/>
      <c r="E3" s="34"/>
      <c r="F3" s="34"/>
      <c r="G3" s="34"/>
      <c r="H3" s="25"/>
    </row>
    <row r="4" spans="1:8" ht="15.75" customHeight="1" x14ac:dyDescent="0.3">
      <c r="A4" s="34"/>
      <c r="B4" s="34"/>
      <c r="C4" s="34"/>
      <c r="D4" s="34"/>
      <c r="E4" s="34"/>
      <c r="F4" s="34"/>
      <c r="G4" s="34"/>
      <c r="H4" s="25"/>
    </row>
    <row r="5" spans="1:8" ht="15.75" customHeight="1" x14ac:dyDescent="0.3">
      <c r="A5" s="34"/>
      <c r="B5" s="34"/>
      <c r="C5" s="34"/>
      <c r="D5" s="34"/>
      <c r="E5" s="34"/>
      <c r="F5" s="34"/>
      <c r="G5" s="34"/>
      <c r="H5" s="25"/>
    </row>
    <row r="6" spans="1:8" ht="15" customHeight="1" x14ac:dyDescent="0.3">
      <c r="A6" s="34"/>
      <c r="B6" s="34"/>
      <c r="C6" s="34"/>
      <c r="D6" s="34"/>
      <c r="E6" s="34"/>
      <c r="F6" s="34"/>
      <c r="G6" s="34"/>
      <c r="H6" s="25"/>
    </row>
    <row r="7" spans="1:8" ht="15" customHeight="1" x14ac:dyDescent="0.3">
      <c r="A7" s="35" t="s">
        <v>0</v>
      </c>
      <c r="B7" s="35"/>
      <c r="C7" s="35"/>
      <c r="D7" s="35"/>
      <c r="E7" s="35"/>
      <c r="F7" s="35"/>
      <c r="G7" s="35"/>
      <c r="H7" s="25"/>
    </row>
    <row r="8" spans="1:8" ht="15" customHeight="1" x14ac:dyDescent="0.3">
      <c r="A8" s="35" t="s">
        <v>284</v>
      </c>
      <c r="B8" s="35"/>
      <c r="C8" s="35"/>
      <c r="D8" s="35"/>
      <c r="E8" s="35"/>
      <c r="F8" s="35"/>
      <c r="G8" s="35"/>
      <c r="H8" s="25"/>
    </row>
    <row r="9" spans="1:8" ht="15.9" customHeight="1" x14ac:dyDescent="0.3">
      <c r="A9" s="36" t="s">
        <v>1</v>
      </c>
      <c r="B9" s="36"/>
      <c r="C9" s="36"/>
      <c r="D9" s="36"/>
      <c r="E9" s="36"/>
      <c r="F9" s="36"/>
      <c r="G9" s="36"/>
      <c r="H9" s="25"/>
    </row>
    <row r="10" spans="1:8" ht="3" customHeight="1" x14ac:dyDescent="0.3">
      <c r="A10" s="26"/>
      <c r="B10" s="11"/>
      <c r="C10" s="26"/>
      <c r="D10" s="26"/>
      <c r="E10" s="26"/>
      <c r="F10" s="27"/>
      <c r="G10" s="27"/>
      <c r="H10" s="25"/>
    </row>
    <row r="11" spans="1:8" ht="9" customHeight="1" x14ac:dyDescent="0.3">
      <c r="A11" s="26"/>
      <c r="B11" s="11"/>
      <c r="C11" s="26"/>
      <c r="D11" s="26"/>
      <c r="E11" s="26"/>
      <c r="F11" s="27"/>
      <c r="G11" s="27"/>
      <c r="H11" s="25"/>
    </row>
    <row r="12" spans="1:8" ht="28.5" customHeight="1" x14ac:dyDescent="0.3">
      <c r="A12" s="37" t="s">
        <v>10</v>
      </c>
      <c r="B12" s="37"/>
      <c r="C12" s="37"/>
      <c r="D12" s="37"/>
      <c r="E12" s="37"/>
      <c r="F12" s="37"/>
      <c r="G12" s="37"/>
      <c r="H12" s="12"/>
    </row>
    <row r="13" spans="1:8" ht="61.95" customHeight="1" x14ac:dyDescent="0.3">
      <c r="A13" s="13"/>
      <c r="B13" s="14" t="s">
        <v>2</v>
      </c>
      <c r="C13" s="15" t="s">
        <v>3</v>
      </c>
      <c r="D13" s="16" t="s">
        <v>4</v>
      </c>
      <c r="E13" s="16" t="s">
        <v>5</v>
      </c>
      <c r="F13" s="17" t="s">
        <v>282</v>
      </c>
      <c r="G13" s="17" t="s">
        <v>283</v>
      </c>
      <c r="H13" s="17" t="s">
        <v>6</v>
      </c>
    </row>
    <row r="14" spans="1:8" s="8" customFormat="1" ht="11.4" x14ac:dyDescent="0.25">
      <c r="A14" s="7">
        <v>1</v>
      </c>
      <c r="B14" s="18">
        <v>44927</v>
      </c>
      <c r="C14" s="19" t="s">
        <v>7</v>
      </c>
      <c r="D14" s="29" t="s">
        <v>7</v>
      </c>
      <c r="E14" s="30" t="s">
        <v>8</v>
      </c>
      <c r="F14" s="20" t="s">
        <v>7</v>
      </c>
      <c r="G14" s="20" t="s">
        <v>7</v>
      </c>
      <c r="H14" s="21">
        <v>812305983.42999995</v>
      </c>
    </row>
    <row r="15" spans="1:8" s="9" customFormat="1" ht="13.95" customHeight="1" x14ac:dyDescent="0.25">
      <c r="A15" s="7">
        <f>+A14+1</f>
        <v>2</v>
      </c>
      <c r="B15" s="18">
        <v>44927</v>
      </c>
      <c r="C15" s="19" t="s">
        <v>7</v>
      </c>
      <c r="D15" s="29" t="s">
        <v>14</v>
      </c>
      <c r="E15" s="31" t="s">
        <v>15</v>
      </c>
      <c r="F15" s="21">
        <v>2529.9699999999998</v>
      </c>
      <c r="G15" s="21"/>
      <c r="H15" s="21">
        <f>H14+F15-G15</f>
        <v>812308513.39999998</v>
      </c>
    </row>
    <row r="16" spans="1:8" s="9" customFormat="1" ht="15" customHeight="1" x14ac:dyDescent="0.25">
      <c r="A16" s="7">
        <f t="shared" ref="A16:A79" si="0">+A15+1</f>
        <v>3</v>
      </c>
      <c r="B16" s="18">
        <v>44927</v>
      </c>
      <c r="C16" s="19" t="s">
        <v>7</v>
      </c>
      <c r="D16" s="29" t="s">
        <v>16</v>
      </c>
      <c r="E16" s="31" t="s">
        <v>17</v>
      </c>
      <c r="F16" s="21">
        <v>0.11</v>
      </c>
      <c r="G16" s="21"/>
      <c r="H16" s="21">
        <f t="shared" ref="H16:H79" si="1">H15+F16-G16</f>
        <v>812308513.50999999</v>
      </c>
    </row>
    <row r="17" spans="1:8" s="9" customFormat="1" ht="13.2" customHeight="1" x14ac:dyDescent="0.25">
      <c r="A17" s="7">
        <f t="shared" si="0"/>
        <v>4</v>
      </c>
      <c r="B17" s="18">
        <v>44929</v>
      </c>
      <c r="C17" s="19" t="s">
        <v>7</v>
      </c>
      <c r="D17" s="29" t="s">
        <v>18</v>
      </c>
      <c r="E17" s="31" t="s">
        <v>19</v>
      </c>
      <c r="F17" s="21"/>
      <c r="G17" s="21">
        <v>50000000</v>
      </c>
      <c r="H17" s="21">
        <f t="shared" si="1"/>
        <v>762308513.50999999</v>
      </c>
    </row>
    <row r="18" spans="1:8" s="9" customFormat="1" ht="13.95" customHeight="1" x14ac:dyDescent="0.25">
      <c r="A18" s="7">
        <f t="shared" si="0"/>
        <v>5</v>
      </c>
      <c r="B18" s="18">
        <v>44929</v>
      </c>
      <c r="C18" s="19" t="s">
        <v>7</v>
      </c>
      <c r="D18" s="29" t="s">
        <v>20</v>
      </c>
      <c r="E18" s="31" t="s">
        <v>19</v>
      </c>
      <c r="F18" s="21"/>
      <c r="G18" s="21">
        <v>50000000</v>
      </c>
      <c r="H18" s="21">
        <f t="shared" si="1"/>
        <v>712308513.50999999</v>
      </c>
    </row>
    <row r="19" spans="1:8" s="9" customFormat="1" ht="14.4" customHeight="1" x14ac:dyDescent="0.25">
      <c r="A19" s="7">
        <f t="shared" si="0"/>
        <v>6</v>
      </c>
      <c r="B19" s="18">
        <v>44943</v>
      </c>
      <c r="C19" s="19" t="s">
        <v>21</v>
      </c>
      <c r="D19" s="29" t="s">
        <v>22</v>
      </c>
      <c r="E19" s="31" t="s">
        <v>11</v>
      </c>
      <c r="F19" s="21"/>
      <c r="G19" s="21">
        <v>255795.17</v>
      </c>
      <c r="H19" s="21">
        <f t="shared" si="1"/>
        <v>712052718.34000003</v>
      </c>
    </row>
    <row r="20" spans="1:8" s="9" customFormat="1" ht="22.5" customHeight="1" x14ac:dyDescent="0.25">
      <c r="A20" s="7">
        <f t="shared" si="0"/>
        <v>7</v>
      </c>
      <c r="B20" s="18">
        <v>44943</v>
      </c>
      <c r="C20" s="19" t="s">
        <v>23</v>
      </c>
      <c r="D20" s="29" t="s">
        <v>24</v>
      </c>
      <c r="E20" s="31" t="s">
        <v>25</v>
      </c>
      <c r="F20" s="21"/>
      <c r="G20" s="21">
        <v>1286490</v>
      </c>
      <c r="H20" s="21">
        <f t="shared" si="1"/>
        <v>710766228.34000003</v>
      </c>
    </row>
    <row r="21" spans="1:8" s="9" customFormat="1" ht="12" customHeight="1" x14ac:dyDescent="0.25">
      <c r="A21" s="7">
        <f t="shared" si="0"/>
        <v>8</v>
      </c>
      <c r="B21" s="18">
        <v>44944</v>
      </c>
      <c r="C21" s="19" t="s">
        <v>7</v>
      </c>
      <c r="D21" s="29" t="s">
        <v>26</v>
      </c>
      <c r="E21" s="31" t="s">
        <v>27</v>
      </c>
      <c r="F21" s="21">
        <v>4480978.8499999996</v>
      </c>
      <c r="G21" s="21"/>
      <c r="H21" s="21">
        <f t="shared" si="1"/>
        <v>715247207.19000006</v>
      </c>
    </row>
    <row r="22" spans="1:8" s="9" customFormat="1" ht="12" customHeight="1" x14ac:dyDescent="0.25">
      <c r="A22" s="7">
        <f t="shared" si="0"/>
        <v>9</v>
      </c>
      <c r="B22" s="18">
        <v>44944</v>
      </c>
      <c r="C22" s="19" t="s">
        <v>7</v>
      </c>
      <c r="D22" s="29" t="s">
        <v>28</v>
      </c>
      <c r="E22" s="31" t="s">
        <v>29</v>
      </c>
      <c r="F22" s="21">
        <v>4010621.4</v>
      </c>
      <c r="G22" s="21"/>
      <c r="H22" s="21">
        <f t="shared" si="1"/>
        <v>719257828.59000003</v>
      </c>
    </row>
    <row r="23" spans="1:8" s="9" customFormat="1" ht="12" customHeight="1" x14ac:dyDescent="0.25">
      <c r="A23" s="7">
        <f t="shared" si="0"/>
        <v>10</v>
      </c>
      <c r="B23" s="18">
        <v>44944</v>
      </c>
      <c r="C23" s="19" t="s">
        <v>7</v>
      </c>
      <c r="D23" s="29" t="s">
        <v>30</v>
      </c>
      <c r="E23" s="31" t="s">
        <v>31</v>
      </c>
      <c r="F23" s="21">
        <v>7129648.7300000004</v>
      </c>
      <c r="G23" s="21"/>
      <c r="H23" s="21">
        <f t="shared" si="1"/>
        <v>726387477.32000005</v>
      </c>
    </row>
    <row r="24" spans="1:8" s="9" customFormat="1" ht="12" customHeight="1" x14ac:dyDescent="0.25">
      <c r="A24" s="7">
        <f t="shared" si="0"/>
        <v>11</v>
      </c>
      <c r="B24" s="18">
        <v>44944</v>
      </c>
      <c r="C24" s="19" t="s">
        <v>7</v>
      </c>
      <c r="D24" s="29" t="s">
        <v>32</v>
      </c>
      <c r="E24" s="31" t="s">
        <v>33</v>
      </c>
      <c r="F24" s="21">
        <v>7552048.6600000001</v>
      </c>
      <c r="G24" s="21"/>
      <c r="H24" s="21">
        <f t="shared" si="1"/>
        <v>733939525.98000002</v>
      </c>
    </row>
    <row r="25" spans="1:8" s="9" customFormat="1" ht="12" customHeight="1" x14ac:dyDescent="0.25">
      <c r="A25" s="7">
        <f t="shared" si="0"/>
        <v>12</v>
      </c>
      <c r="B25" s="18">
        <v>44944</v>
      </c>
      <c r="C25" s="19" t="s">
        <v>7</v>
      </c>
      <c r="D25" s="29" t="s">
        <v>34</v>
      </c>
      <c r="E25" s="31" t="s">
        <v>35</v>
      </c>
      <c r="F25" s="21">
        <v>38474711.07</v>
      </c>
      <c r="G25" s="21"/>
      <c r="H25" s="21">
        <f t="shared" si="1"/>
        <v>772414237.05000007</v>
      </c>
    </row>
    <row r="26" spans="1:8" s="9" customFormat="1" ht="12" customHeight="1" x14ac:dyDescent="0.25">
      <c r="A26" s="7">
        <f t="shared" si="0"/>
        <v>13</v>
      </c>
      <c r="B26" s="18">
        <v>44944</v>
      </c>
      <c r="C26" s="19" t="s">
        <v>7</v>
      </c>
      <c r="D26" s="29" t="s">
        <v>36</v>
      </c>
      <c r="E26" s="31" t="s">
        <v>37</v>
      </c>
      <c r="F26" s="21">
        <v>10749310.939999999</v>
      </c>
      <c r="G26" s="21"/>
      <c r="H26" s="21">
        <f t="shared" si="1"/>
        <v>783163547.99000013</v>
      </c>
    </row>
    <row r="27" spans="1:8" s="9" customFormat="1" ht="15" customHeight="1" x14ac:dyDescent="0.25">
      <c r="A27" s="7">
        <f t="shared" si="0"/>
        <v>14</v>
      </c>
      <c r="B27" s="18">
        <v>44944</v>
      </c>
      <c r="C27" s="19" t="s">
        <v>7</v>
      </c>
      <c r="D27" s="29" t="s">
        <v>38</v>
      </c>
      <c r="E27" s="31" t="s">
        <v>39</v>
      </c>
      <c r="F27" s="21"/>
      <c r="G27" s="21">
        <v>70400</v>
      </c>
      <c r="H27" s="21">
        <f t="shared" si="1"/>
        <v>783093147.99000013</v>
      </c>
    </row>
    <row r="28" spans="1:8" s="9" customFormat="1" ht="19.2" customHeight="1" x14ac:dyDescent="0.25">
      <c r="A28" s="7">
        <f t="shared" si="0"/>
        <v>15</v>
      </c>
      <c r="B28" s="18">
        <v>44944</v>
      </c>
      <c r="C28" s="19" t="s">
        <v>7</v>
      </c>
      <c r="D28" s="29" t="s">
        <v>40</v>
      </c>
      <c r="E28" s="31" t="s">
        <v>41</v>
      </c>
      <c r="F28" s="21">
        <v>70400</v>
      </c>
      <c r="G28" s="21"/>
      <c r="H28" s="21">
        <f t="shared" si="1"/>
        <v>783163547.99000013</v>
      </c>
    </row>
    <row r="29" spans="1:8" s="9" customFormat="1" ht="12.6" customHeight="1" x14ac:dyDescent="0.25">
      <c r="A29" s="7">
        <f t="shared" si="0"/>
        <v>16</v>
      </c>
      <c r="B29" s="18">
        <v>44944</v>
      </c>
      <c r="C29" s="19" t="s">
        <v>7</v>
      </c>
      <c r="D29" s="29" t="s">
        <v>42</v>
      </c>
      <c r="E29" s="31" t="s">
        <v>43</v>
      </c>
      <c r="F29" s="21"/>
      <c r="G29" s="21">
        <v>70400</v>
      </c>
      <c r="H29" s="21">
        <f t="shared" si="1"/>
        <v>783093147.99000013</v>
      </c>
    </row>
    <row r="30" spans="1:8" s="9" customFormat="1" ht="15.6" customHeight="1" x14ac:dyDescent="0.25">
      <c r="A30" s="7">
        <f t="shared" si="0"/>
        <v>17</v>
      </c>
      <c r="B30" s="18">
        <v>44945</v>
      </c>
      <c r="C30" s="19" t="s">
        <v>7</v>
      </c>
      <c r="D30" s="29" t="s">
        <v>44</v>
      </c>
      <c r="E30" s="31" t="s">
        <v>45</v>
      </c>
      <c r="F30" s="21"/>
      <c r="G30" s="21">
        <v>48252.82</v>
      </c>
      <c r="H30" s="21">
        <f t="shared" si="1"/>
        <v>783044895.17000008</v>
      </c>
    </row>
    <row r="31" spans="1:8" s="9" customFormat="1" ht="15.6" customHeight="1" x14ac:dyDescent="0.25">
      <c r="A31" s="7">
        <f t="shared" si="0"/>
        <v>18</v>
      </c>
      <c r="B31" s="18">
        <v>44945</v>
      </c>
      <c r="C31" s="19" t="s">
        <v>46</v>
      </c>
      <c r="D31" s="29" t="s">
        <v>47</v>
      </c>
      <c r="E31" s="31" t="s">
        <v>48</v>
      </c>
      <c r="F31" s="21"/>
      <c r="G31" s="21">
        <v>5000</v>
      </c>
      <c r="H31" s="21">
        <f t="shared" si="1"/>
        <v>783039895.17000008</v>
      </c>
    </row>
    <row r="32" spans="1:8" s="9" customFormat="1" ht="15.6" customHeight="1" x14ac:dyDescent="0.25">
      <c r="A32" s="7">
        <f t="shared" si="0"/>
        <v>19</v>
      </c>
      <c r="B32" s="18">
        <v>44945</v>
      </c>
      <c r="C32" s="19" t="s">
        <v>49</v>
      </c>
      <c r="D32" s="29" t="s">
        <v>50</v>
      </c>
      <c r="E32" s="31" t="s">
        <v>48</v>
      </c>
      <c r="F32" s="21"/>
      <c r="G32" s="21">
        <v>5000</v>
      </c>
      <c r="H32" s="21">
        <f t="shared" si="1"/>
        <v>783034895.17000008</v>
      </c>
    </row>
    <row r="33" spans="1:8" s="9" customFormat="1" ht="15" customHeight="1" x14ac:dyDescent="0.25">
      <c r="A33" s="7">
        <f t="shared" si="0"/>
        <v>20</v>
      </c>
      <c r="B33" s="18">
        <v>44946</v>
      </c>
      <c r="C33" s="19" t="s">
        <v>51</v>
      </c>
      <c r="D33" s="29" t="s">
        <v>52</v>
      </c>
      <c r="E33" s="31" t="s">
        <v>11</v>
      </c>
      <c r="F33" s="21"/>
      <c r="G33" s="21">
        <v>1240482.83</v>
      </c>
      <c r="H33" s="21">
        <f t="shared" si="1"/>
        <v>781794412.34000003</v>
      </c>
    </row>
    <row r="34" spans="1:8" s="9" customFormat="1" ht="15" customHeight="1" x14ac:dyDescent="0.25">
      <c r="A34" s="7">
        <f t="shared" si="0"/>
        <v>21</v>
      </c>
      <c r="B34" s="18">
        <v>44946</v>
      </c>
      <c r="C34" s="19" t="s">
        <v>53</v>
      </c>
      <c r="D34" s="29" t="s">
        <v>54</v>
      </c>
      <c r="E34" s="31" t="s">
        <v>11</v>
      </c>
      <c r="F34" s="21"/>
      <c r="G34" s="21">
        <v>87189.31</v>
      </c>
      <c r="H34" s="21">
        <f t="shared" si="1"/>
        <v>781707223.03000009</v>
      </c>
    </row>
    <row r="35" spans="1:8" s="9" customFormat="1" ht="15" customHeight="1" x14ac:dyDescent="0.25">
      <c r="A35" s="7">
        <f t="shared" si="0"/>
        <v>22</v>
      </c>
      <c r="B35" s="18">
        <v>44946</v>
      </c>
      <c r="C35" s="19" t="s">
        <v>55</v>
      </c>
      <c r="D35" s="29" t="s">
        <v>56</v>
      </c>
      <c r="E35" s="31" t="s">
        <v>11</v>
      </c>
      <c r="F35" s="21"/>
      <c r="G35" s="21">
        <v>245701.82</v>
      </c>
      <c r="H35" s="21">
        <f t="shared" si="1"/>
        <v>781461521.21000004</v>
      </c>
    </row>
    <row r="36" spans="1:8" s="9" customFormat="1" ht="15" customHeight="1" x14ac:dyDescent="0.25">
      <c r="A36" s="7">
        <f t="shared" si="0"/>
        <v>23</v>
      </c>
      <c r="B36" s="18">
        <v>44946</v>
      </c>
      <c r="C36" s="19" t="s">
        <v>57</v>
      </c>
      <c r="D36" s="29" t="s">
        <v>58</v>
      </c>
      <c r="E36" s="31" t="s">
        <v>59</v>
      </c>
      <c r="F36" s="21"/>
      <c r="G36" s="21">
        <v>65786.210000000006</v>
      </c>
      <c r="H36" s="21">
        <f t="shared" si="1"/>
        <v>781395735</v>
      </c>
    </row>
    <row r="37" spans="1:8" s="9" customFormat="1" ht="13.2" customHeight="1" x14ac:dyDescent="0.25">
      <c r="A37" s="7">
        <f t="shared" si="0"/>
        <v>24</v>
      </c>
      <c r="B37" s="18">
        <v>44946</v>
      </c>
      <c r="C37" s="19" t="s">
        <v>60</v>
      </c>
      <c r="D37" s="29" t="s">
        <v>61</v>
      </c>
      <c r="E37" s="31" t="s">
        <v>62</v>
      </c>
      <c r="F37" s="21"/>
      <c r="G37" s="21">
        <v>174710</v>
      </c>
      <c r="H37" s="21">
        <f t="shared" si="1"/>
        <v>781221025</v>
      </c>
    </row>
    <row r="38" spans="1:8" s="9" customFormat="1" ht="13.2" customHeight="1" x14ac:dyDescent="0.25">
      <c r="A38" s="7">
        <f t="shared" si="0"/>
        <v>25</v>
      </c>
      <c r="B38" s="18">
        <v>44949</v>
      </c>
      <c r="C38" s="19" t="s">
        <v>7</v>
      </c>
      <c r="D38" s="29" t="s">
        <v>63</v>
      </c>
      <c r="E38" s="31" t="s">
        <v>64</v>
      </c>
      <c r="F38" s="21">
        <v>368960.26</v>
      </c>
      <c r="G38" s="21"/>
      <c r="H38" s="21">
        <f t="shared" si="1"/>
        <v>781589985.25999999</v>
      </c>
    </row>
    <row r="39" spans="1:8" s="9" customFormat="1" ht="13.2" customHeight="1" x14ac:dyDescent="0.25">
      <c r="A39" s="7">
        <f t="shared" si="0"/>
        <v>26</v>
      </c>
      <c r="B39" s="18">
        <v>44949</v>
      </c>
      <c r="C39" s="19" t="s">
        <v>7</v>
      </c>
      <c r="D39" s="29" t="s">
        <v>65</v>
      </c>
      <c r="E39" s="31" t="s">
        <v>66</v>
      </c>
      <c r="F39" s="21">
        <v>124961.57</v>
      </c>
      <c r="G39" s="21"/>
      <c r="H39" s="21">
        <f t="shared" si="1"/>
        <v>781714946.83000004</v>
      </c>
    </row>
    <row r="40" spans="1:8" s="9" customFormat="1" ht="13.2" customHeight="1" x14ac:dyDescent="0.25">
      <c r="A40" s="7">
        <f t="shared" si="0"/>
        <v>27</v>
      </c>
      <c r="B40" s="18">
        <v>44949</v>
      </c>
      <c r="C40" s="19" t="s">
        <v>7</v>
      </c>
      <c r="D40" s="29" t="s">
        <v>67</v>
      </c>
      <c r="E40" s="31" t="s">
        <v>68</v>
      </c>
      <c r="F40" s="21">
        <v>7000</v>
      </c>
      <c r="G40" s="21"/>
      <c r="H40" s="21">
        <f t="shared" si="1"/>
        <v>781721946.83000004</v>
      </c>
    </row>
    <row r="41" spans="1:8" s="9" customFormat="1" ht="13.2" customHeight="1" x14ac:dyDescent="0.25">
      <c r="A41" s="7">
        <f t="shared" si="0"/>
        <v>28</v>
      </c>
      <c r="B41" s="18">
        <v>44949</v>
      </c>
      <c r="C41" s="19" t="s">
        <v>7</v>
      </c>
      <c r="D41" s="29" t="s">
        <v>69</v>
      </c>
      <c r="E41" s="31" t="s">
        <v>70</v>
      </c>
      <c r="F41" s="21">
        <v>7000</v>
      </c>
      <c r="G41" s="21"/>
      <c r="H41" s="21">
        <f t="shared" si="1"/>
        <v>781728946.83000004</v>
      </c>
    </row>
    <row r="42" spans="1:8" s="9" customFormat="1" ht="13.2" customHeight="1" x14ac:dyDescent="0.25">
      <c r="A42" s="7">
        <f t="shared" si="0"/>
        <v>29</v>
      </c>
      <c r="B42" s="18">
        <v>44949</v>
      </c>
      <c r="C42" s="19" t="s">
        <v>7</v>
      </c>
      <c r="D42" s="29" t="s">
        <v>71</v>
      </c>
      <c r="E42" s="31" t="s">
        <v>72</v>
      </c>
      <c r="F42" s="21">
        <v>15600</v>
      </c>
      <c r="G42" s="21"/>
      <c r="H42" s="21">
        <f t="shared" si="1"/>
        <v>781744546.83000004</v>
      </c>
    </row>
    <row r="43" spans="1:8" s="9" customFormat="1" ht="13.2" customHeight="1" x14ac:dyDescent="0.25">
      <c r="A43" s="7">
        <f t="shared" si="0"/>
        <v>30</v>
      </c>
      <c r="B43" s="18">
        <v>44949</v>
      </c>
      <c r="C43" s="19" t="s">
        <v>7</v>
      </c>
      <c r="D43" s="29" t="s">
        <v>73</v>
      </c>
      <c r="E43" s="31" t="s">
        <v>74</v>
      </c>
      <c r="F43" s="21">
        <v>15600</v>
      </c>
      <c r="G43" s="21"/>
      <c r="H43" s="21">
        <f t="shared" si="1"/>
        <v>781760146.83000004</v>
      </c>
    </row>
    <row r="44" spans="1:8" s="9" customFormat="1" ht="13.2" customHeight="1" x14ac:dyDescent="0.25">
      <c r="A44" s="7">
        <f t="shared" si="0"/>
        <v>31</v>
      </c>
      <c r="B44" s="18">
        <v>44949</v>
      </c>
      <c r="C44" s="19" t="s">
        <v>7</v>
      </c>
      <c r="D44" s="29" t="s">
        <v>75</v>
      </c>
      <c r="E44" s="31" t="s">
        <v>76</v>
      </c>
      <c r="F44" s="21">
        <v>15600</v>
      </c>
      <c r="G44" s="21"/>
      <c r="H44" s="21">
        <f t="shared" si="1"/>
        <v>781775746.83000004</v>
      </c>
    </row>
    <row r="45" spans="1:8" s="9" customFormat="1" ht="13.2" customHeight="1" x14ac:dyDescent="0.25">
      <c r="A45" s="7">
        <f t="shared" si="0"/>
        <v>32</v>
      </c>
      <c r="B45" s="18">
        <v>44949</v>
      </c>
      <c r="C45" s="19" t="s">
        <v>7</v>
      </c>
      <c r="D45" s="29" t="s">
        <v>77</v>
      </c>
      <c r="E45" s="31" t="s">
        <v>78</v>
      </c>
      <c r="F45" s="21">
        <v>79884.27</v>
      </c>
      <c r="G45" s="21"/>
      <c r="H45" s="21">
        <f t="shared" si="1"/>
        <v>781855631.10000002</v>
      </c>
    </row>
    <row r="46" spans="1:8" s="9" customFormat="1" ht="13.2" customHeight="1" x14ac:dyDescent="0.25">
      <c r="A46" s="7">
        <f t="shared" si="0"/>
        <v>33</v>
      </c>
      <c r="B46" s="18">
        <v>44949</v>
      </c>
      <c r="C46" s="19" t="s">
        <v>7</v>
      </c>
      <c r="D46" s="29" t="s">
        <v>79</v>
      </c>
      <c r="E46" s="31" t="s">
        <v>80</v>
      </c>
      <c r="F46" s="21">
        <v>8170740.1399999997</v>
      </c>
      <c r="G46" s="21"/>
      <c r="H46" s="21">
        <f t="shared" si="1"/>
        <v>790026371.24000001</v>
      </c>
    </row>
    <row r="47" spans="1:8" s="9" customFormat="1" ht="15" customHeight="1" x14ac:dyDescent="0.25">
      <c r="A47" s="7">
        <f t="shared" si="0"/>
        <v>34</v>
      </c>
      <c r="B47" s="18">
        <v>44949</v>
      </c>
      <c r="C47" s="19" t="s">
        <v>7</v>
      </c>
      <c r="D47" s="29" t="s">
        <v>81</v>
      </c>
      <c r="E47" s="31" t="s">
        <v>82</v>
      </c>
      <c r="F47" s="21">
        <v>91504.82</v>
      </c>
      <c r="G47" s="21"/>
      <c r="H47" s="21">
        <f t="shared" si="1"/>
        <v>790117876.06000006</v>
      </c>
    </row>
    <row r="48" spans="1:8" s="9" customFormat="1" ht="14.4" customHeight="1" x14ac:dyDescent="0.25">
      <c r="A48" s="7">
        <f t="shared" si="0"/>
        <v>35</v>
      </c>
      <c r="B48" s="18">
        <v>44949</v>
      </c>
      <c r="C48" s="19" t="s">
        <v>7</v>
      </c>
      <c r="D48" s="29" t="s">
        <v>83</v>
      </c>
      <c r="E48" s="31" t="s">
        <v>84</v>
      </c>
      <c r="F48" s="21">
        <v>11080265.029999999</v>
      </c>
      <c r="G48" s="21">
        <v>0</v>
      </c>
      <c r="H48" s="21">
        <f t="shared" si="1"/>
        <v>801198141.09000003</v>
      </c>
    </row>
    <row r="49" spans="1:8" s="9" customFormat="1" ht="21.75" customHeight="1" x14ac:dyDescent="0.25">
      <c r="A49" s="7">
        <f t="shared" si="0"/>
        <v>36</v>
      </c>
      <c r="B49" s="18">
        <v>44949</v>
      </c>
      <c r="C49" s="19" t="s">
        <v>85</v>
      </c>
      <c r="D49" s="29" t="s">
        <v>86</v>
      </c>
      <c r="E49" s="31" t="s">
        <v>87</v>
      </c>
      <c r="F49" s="21"/>
      <c r="G49" s="21">
        <v>11347</v>
      </c>
      <c r="H49" s="21">
        <f t="shared" si="1"/>
        <v>801186794.09000003</v>
      </c>
    </row>
    <row r="50" spans="1:8" s="9" customFormat="1" ht="24" customHeight="1" x14ac:dyDescent="0.25">
      <c r="A50" s="7">
        <f t="shared" si="0"/>
        <v>37</v>
      </c>
      <c r="B50" s="18">
        <v>44949</v>
      </c>
      <c r="C50" s="19" t="s">
        <v>88</v>
      </c>
      <c r="D50" s="29" t="s">
        <v>89</v>
      </c>
      <c r="E50" s="31" t="s">
        <v>90</v>
      </c>
      <c r="F50" s="21"/>
      <c r="G50" s="21">
        <v>298079.59999999998</v>
      </c>
      <c r="H50" s="21">
        <f t="shared" si="1"/>
        <v>800888714.49000001</v>
      </c>
    </row>
    <row r="51" spans="1:8" s="9" customFormat="1" ht="23.25" customHeight="1" x14ac:dyDescent="0.25">
      <c r="A51" s="7">
        <f t="shared" si="0"/>
        <v>38</v>
      </c>
      <c r="B51" s="18">
        <v>44949</v>
      </c>
      <c r="C51" s="19" t="s">
        <v>91</v>
      </c>
      <c r="D51" s="29" t="s">
        <v>92</v>
      </c>
      <c r="E51" s="31" t="s">
        <v>93</v>
      </c>
      <c r="F51" s="21"/>
      <c r="G51" s="21">
        <v>3506113.69</v>
      </c>
      <c r="H51" s="21">
        <f t="shared" si="1"/>
        <v>797382600.79999995</v>
      </c>
    </row>
    <row r="52" spans="1:8" s="9" customFormat="1" ht="16.2" customHeight="1" x14ac:dyDescent="0.25">
      <c r="A52" s="7">
        <f t="shared" si="0"/>
        <v>39</v>
      </c>
      <c r="B52" s="18">
        <v>44949</v>
      </c>
      <c r="C52" s="19" t="s">
        <v>94</v>
      </c>
      <c r="D52" s="29" t="s">
        <v>95</v>
      </c>
      <c r="E52" s="31" t="s">
        <v>96</v>
      </c>
      <c r="F52" s="21"/>
      <c r="G52" s="21">
        <v>26506.74</v>
      </c>
      <c r="H52" s="21">
        <f t="shared" si="1"/>
        <v>797356094.05999994</v>
      </c>
    </row>
    <row r="53" spans="1:8" s="9" customFormat="1" ht="16.8" customHeight="1" x14ac:dyDescent="0.25">
      <c r="A53" s="7">
        <f t="shared" si="0"/>
        <v>40</v>
      </c>
      <c r="B53" s="18">
        <v>44949</v>
      </c>
      <c r="C53" s="19" t="s">
        <v>97</v>
      </c>
      <c r="D53" s="29" t="s">
        <v>98</v>
      </c>
      <c r="E53" s="31" t="s">
        <v>99</v>
      </c>
      <c r="F53" s="21"/>
      <c r="G53" s="21">
        <v>6972.46</v>
      </c>
      <c r="H53" s="21">
        <f t="shared" si="1"/>
        <v>797349121.5999999</v>
      </c>
    </row>
    <row r="54" spans="1:8" s="9" customFormat="1" ht="22.5" customHeight="1" x14ac:dyDescent="0.25">
      <c r="A54" s="7">
        <f t="shared" si="0"/>
        <v>41</v>
      </c>
      <c r="B54" s="18">
        <v>44949</v>
      </c>
      <c r="C54" s="19" t="s">
        <v>100</v>
      </c>
      <c r="D54" s="29" t="s">
        <v>101</v>
      </c>
      <c r="E54" s="31" t="s">
        <v>102</v>
      </c>
      <c r="F54" s="21"/>
      <c r="G54" s="21">
        <v>100800</v>
      </c>
      <c r="H54" s="21">
        <f t="shared" si="1"/>
        <v>797248321.5999999</v>
      </c>
    </row>
    <row r="55" spans="1:8" s="9" customFormat="1" ht="15" customHeight="1" x14ac:dyDescent="0.25">
      <c r="A55" s="7">
        <f t="shared" si="0"/>
        <v>42</v>
      </c>
      <c r="B55" s="18">
        <v>44949</v>
      </c>
      <c r="C55" s="19" t="s">
        <v>103</v>
      </c>
      <c r="D55" s="29" t="s">
        <v>104</v>
      </c>
      <c r="E55" s="31" t="s">
        <v>105</v>
      </c>
      <c r="F55" s="21"/>
      <c r="G55" s="21">
        <v>22386.51</v>
      </c>
      <c r="H55" s="21">
        <f t="shared" si="1"/>
        <v>797225935.08999991</v>
      </c>
    </row>
    <row r="56" spans="1:8" s="9" customFormat="1" ht="21.6" customHeight="1" x14ac:dyDescent="0.25">
      <c r="A56" s="7">
        <f t="shared" si="0"/>
        <v>43</v>
      </c>
      <c r="B56" s="18">
        <v>44949</v>
      </c>
      <c r="C56" s="19" t="s">
        <v>106</v>
      </c>
      <c r="D56" s="29" t="s">
        <v>107</v>
      </c>
      <c r="E56" s="31" t="s">
        <v>108</v>
      </c>
      <c r="F56" s="21"/>
      <c r="G56" s="21">
        <v>19029.45</v>
      </c>
      <c r="H56" s="21">
        <f t="shared" si="1"/>
        <v>797206905.63999987</v>
      </c>
    </row>
    <row r="57" spans="1:8" s="9" customFormat="1" ht="13.2" customHeight="1" x14ac:dyDescent="0.25">
      <c r="A57" s="7">
        <f t="shared" si="0"/>
        <v>44</v>
      </c>
      <c r="B57" s="18">
        <v>44949</v>
      </c>
      <c r="C57" s="19" t="s">
        <v>109</v>
      </c>
      <c r="D57" s="29" t="s">
        <v>110</v>
      </c>
      <c r="E57" s="31" t="s">
        <v>111</v>
      </c>
      <c r="F57" s="21"/>
      <c r="G57" s="21">
        <v>135812.53</v>
      </c>
      <c r="H57" s="21">
        <f t="shared" si="1"/>
        <v>797071093.1099999</v>
      </c>
    </row>
    <row r="58" spans="1:8" s="9" customFormat="1" ht="26.25" customHeight="1" x14ac:dyDescent="0.25">
      <c r="A58" s="7">
        <f t="shared" si="0"/>
        <v>45</v>
      </c>
      <c r="B58" s="18">
        <v>44949</v>
      </c>
      <c r="C58" s="19" t="s">
        <v>112</v>
      </c>
      <c r="D58" s="29" t="s">
        <v>113</v>
      </c>
      <c r="E58" s="31" t="s">
        <v>114</v>
      </c>
      <c r="F58" s="21"/>
      <c r="G58" s="21">
        <v>4793.6000000000004</v>
      </c>
      <c r="H58" s="21">
        <f t="shared" si="1"/>
        <v>797066299.50999987</v>
      </c>
    </row>
    <row r="59" spans="1:8" s="9" customFormat="1" ht="15.75" customHeight="1" x14ac:dyDescent="0.25">
      <c r="A59" s="7">
        <f t="shared" si="0"/>
        <v>46</v>
      </c>
      <c r="B59" s="18">
        <v>44949</v>
      </c>
      <c r="C59" s="19" t="s">
        <v>115</v>
      </c>
      <c r="D59" s="29" t="s">
        <v>116</v>
      </c>
      <c r="E59" s="31" t="s">
        <v>11</v>
      </c>
      <c r="F59" s="21"/>
      <c r="G59" s="21">
        <v>881811.07</v>
      </c>
      <c r="H59" s="21">
        <f t="shared" si="1"/>
        <v>796184488.43999982</v>
      </c>
    </row>
    <row r="60" spans="1:8" s="9" customFormat="1" ht="13.2" customHeight="1" x14ac:dyDescent="0.25">
      <c r="A60" s="7">
        <f t="shared" si="0"/>
        <v>47</v>
      </c>
      <c r="B60" s="18">
        <v>44949</v>
      </c>
      <c r="C60" s="19" t="s">
        <v>117</v>
      </c>
      <c r="D60" s="29" t="s">
        <v>118</v>
      </c>
      <c r="E60" s="31" t="s">
        <v>11</v>
      </c>
      <c r="F60" s="21"/>
      <c r="G60" s="21">
        <v>337676.73</v>
      </c>
      <c r="H60" s="21">
        <f t="shared" si="1"/>
        <v>795846811.7099998</v>
      </c>
    </row>
    <row r="61" spans="1:8" s="9" customFormat="1" ht="13.8" customHeight="1" x14ac:dyDescent="0.25">
      <c r="A61" s="7">
        <f t="shared" si="0"/>
        <v>48</v>
      </c>
      <c r="B61" s="18">
        <v>44949</v>
      </c>
      <c r="C61" s="19" t="s">
        <v>119</v>
      </c>
      <c r="D61" s="29" t="s">
        <v>120</v>
      </c>
      <c r="E61" s="31" t="s">
        <v>121</v>
      </c>
      <c r="F61" s="21"/>
      <c r="G61" s="21">
        <v>95883.75</v>
      </c>
      <c r="H61" s="21">
        <f t="shared" si="1"/>
        <v>795750927.9599998</v>
      </c>
    </row>
    <row r="62" spans="1:8" s="9" customFormat="1" ht="16.2" customHeight="1" x14ac:dyDescent="0.25">
      <c r="A62" s="7">
        <f t="shared" si="0"/>
        <v>49</v>
      </c>
      <c r="B62" s="18">
        <v>44949</v>
      </c>
      <c r="C62" s="19" t="s">
        <v>122</v>
      </c>
      <c r="D62" s="29" t="s">
        <v>123</v>
      </c>
      <c r="E62" s="31" t="s">
        <v>124</v>
      </c>
      <c r="F62" s="21"/>
      <c r="G62" s="21">
        <v>570872.07999999996</v>
      </c>
      <c r="H62" s="21">
        <f t="shared" si="1"/>
        <v>795180055.87999976</v>
      </c>
    </row>
    <row r="63" spans="1:8" s="9" customFormat="1" ht="14.4" customHeight="1" x14ac:dyDescent="0.25">
      <c r="A63" s="7">
        <f t="shared" si="0"/>
        <v>50</v>
      </c>
      <c r="B63" s="18">
        <v>44949</v>
      </c>
      <c r="C63" s="19" t="s">
        <v>125</v>
      </c>
      <c r="D63" s="29" t="s">
        <v>126</v>
      </c>
      <c r="E63" s="31" t="s">
        <v>127</v>
      </c>
      <c r="F63" s="21"/>
      <c r="G63" s="21">
        <v>44578.49</v>
      </c>
      <c r="H63" s="21">
        <f t="shared" si="1"/>
        <v>795135477.38999975</v>
      </c>
    </row>
    <row r="64" spans="1:8" s="9" customFormat="1" ht="15.6" customHeight="1" x14ac:dyDescent="0.25">
      <c r="A64" s="7">
        <f t="shared" si="0"/>
        <v>51</v>
      </c>
      <c r="B64" s="18">
        <v>44949</v>
      </c>
      <c r="C64" s="19" t="s">
        <v>128</v>
      </c>
      <c r="D64" s="29" t="s">
        <v>129</v>
      </c>
      <c r="E64" s="31" t="s">
        <v>130</v>
      </c>
      <c r="F64" s="21"/>
      <c r="G64" s="21">
        <v>74062.880000000005</v>
      </c>
      <c r="H64" s="21">
        <f t="shared" si="1"/>
        <v>795061414.50999975</v>
      </c>
    </row>
    <row r="65" spans="1:8" s="9" customFormat="1" ht="15" customHeight="1" x14ac:dyDescent="0.25">
      <c r="A65" s="7">
        <f t="shared" si="0"/>
        <v>52</v>
      </c>
      <c r="B65" s="18">
        <v>44949</v>
      </c>
      <c r="C65" s="19" t="s">
        <v>131</v>
      </c>
      <c r="D65" s="29" t="s">
        <v>132</v>
      </c>
      <c r="E65" s="31" t="s">
        <v>133</v>
      </c>
      <c r="F65" s="21"/>
      <c r="G65" s="21">
        <v>248483.16</v>
      </c>
      <c r="H65" s="21">
        <f t="shared" si="1"/>
        <v>794812931.34999979</v>
      </c>
    </row>
    <row r="66" spans="1:8" s="9" customFormat="1" ht="20.399999999999999" customHeight="1" x14ac:dyDescent="0.25">
      <c r="A66" s="7">
        <f t="shared" si="0"/>
        <v>53</v>
      </c>
      <c r="B66" s="18">
        <v>44949</v>
      </c>
      <c r="C66" s="19" t="s">
        <v>134</v>
      </c>
      <c r="D66" s="29" t="s">
        <v>135</v>
      </c>
      <c r="E66" s="31" t="s">
        <v>136</v>
      </c>
      <c r="F66" s="21"/>
      <c r="G66" s="21">
        <v>45000</v>
      </c>
      <c r="H66" s="21">
        <f t="shared" si="1"/>
        <v>794767931.34999979</v>
      </c>
    </row>
    <row r="67" spans="1:8" s="9" customFormat="1" ht="13.8" customHeight="1" x14ac:dyDescent="0.25">
      <c r="A67" s="7">
        <f t="shared" si="0"/>
        <v>54</v>
      </c>
      <c r="B67" s="18">
        <v>44950</v>
      </c>
      <c r="C67" s="19" t="s">
        <v>7</v>
      </c>
      <c r="D67" s="29" t="s">
        <v>137</v>
      </c>
      <c r="E67" s="31" t="s">
        <v>138</v>
      </c>
      <c r="F67" s="21">
        <v>7729128.21</v>
      </c>
      <c r="G67" s="21"/>
      <c r="H67" s="21">
        <f t="shared" si="1"/>
        <v>802497059.55999982</v>
      </c>
    </row>
    <row r="68" spans="1:8" s="9" customFormat="1" ht="13.8" customHeight="1" x14ac:dyDescent="0.25">
      <c r="A68" s="7">
        <f t="shared" si="0"/>
        <v>55</v>
      </c>
      <c r="B68" s="18">
        <v>44950</v>
      </c>
      <c r="C68" s="19" t="s">
        <v>7</v>
      </c>
      <c r="D68" s="29" t="s">
        <v>139</v>
      </c>
      <c r="E68" s="31" t="s">
        <v>140</v>
      </c>
      <c r="F68" s="21">
        <v>798485.86</v>
      </c>
      <c r="G68" s="21"/>
      <c r="H68" s="21">
        <f t="shared" si="1"/>
        <v>803295545.41999984</v>
      </c>
    </row>
    <row r="69" spans="1:8" s="9" customFormat="1" ht="13.8" customHeight="1" x14ac:dyDescent="0.25">
      <c r="A69" s="7">
        <f t="shared" si="0"/>
        <v>56</v>
      </c>
      <c r="B69" s="18">
        <v>44950</v>
      </c>
      <c r="C69" s="19" t="s">
        <v>7</v>
      </c>
      <c r="D69" s="29" t="s">
        <v>141</v>
      </c>
      <c r="E69" s="31" t="s">
        <v>142</v>
      </c>
      <c r="F69" s="21">
        <v>433342.82</v>
      </c>
      <c r="G69" s="21"/>
      <c r="H69" s="21">
        <f t="shared" si="1"/>
        <v>803728888.23999989</v>
      </c>
    </row>
    <row r="70" spans="1:8" s="9" customFormat="1" ht="13.8" customHeight="1" x14ac:dyDescent="0.25">
      <c r="A70" s="7">
        <f t="shared" si="0"/>
        <v>57</v>
      </c>
      <c r="B70" s="18">
        <v>44950</v>
      </c>
      <c r="C70" s="19" t="s">
        <v>7</v>
      </c>
      <c r="D70" s="29" t="s">
        <v>143</v>
      </c>
      <c r="E70" s="31" t="s">
        <v>144</v>
      </c>
      <c r="F70" s="21">
        <v>329397.3</v>
      </c>
      <c r="G70" s="21"/>
      <c r="H70" s="21">
        <f t="shared" si="1"/>
        <v>804058285.53999984</v>
      </c>
    </row>
    <row r="71" spans="1:8" s="9" customFormat="1" ht="22.5" customHeight="1" x14ac:dyDescent="0.25">
      <c r="A71" s="7">
        <f t="shared" si="0"/>
        <v>58</v>
      </c>
      <c r="B71" s="18">
        <v>44951</v>
      </c>
      <c r="C71" s="19" t="s">
        <v>7</v>
      </c>
      <c r="D71" s="29" t="s">
        <v>145</v>
      </c>
      <c r="E71" s="31" t="s">
        <v>146</v>
      </c>
      <c r="F71" s="21">
        <v>15600</v>
      </c>
      <c r="G71" s="21"/>
      <c r="H71" s="21">
        <f t="shared" si="1"/>
        <v>804073885.53999984</v>
      </c>
    </row>
    <row r="72" spans="1:8" s="9" customFormat="1" ht="12.6" customHeight="1" x14ac:dyDescent="0.25">
      <c r="A72" s="7">
        <f t="shared" si="0"/>
        <v>59</v>
      </c>
      <c r="B72" s="18">
        <v>44951</v>
      </c>
      <c r="C72" s="19" t="s">
        <v>7</v>
      </c>
      <c r="D72" s="29" t="s">
        <v>147</v>
      </c>
      <c r="E72" s="31" t="s">
        <v>148</v>
      </c>
      <c r="F72" s="21">
        <v>110991.66</v>
      </c>
      <c r="G72" s="21"/>
      <c r="H72" s="21">
        <f t="shared" si="1"/>
        <v>804184877.19999981</v>
      </c>
    </row>
    <row r="73" spans="1:8" s="9" customFormat="1" ht="12.6" customHeight="1" x14ac:dyDescent="0.25">
      <c r="A73" s="7">
        <f t="shared" si="0"/>
        <v>60</v>
      </c>
      <c r="B73" s="18">
        <v>44951</v>
      </c>
      <c r="C73" s="19" t="s">
        <v>7</v>
      </c>
      <c r="D73" s="29" t="s">
        <v>149</v>
      </c>
      <c r="E73" s="31" t="s">
        <v>150</v>
      </c>
      <c r="F73" s="21">
        <v>221215.82</v>
      </c>
      <c r="G73" s="21"/>
      <c r="H73" s="21">
        <f t="shared" si="1"/>
        <v>804406093.01999986</v>
      </c>
    </row>
    <row r="74" spans="1:8" s="9" customFormat="1" ht="12.6" customHeight="1" x14ac:dyDescent="0.25">
      <c r="A74" s="7">
        <f t="shared" si="0"/>
        <v>61</v>
      </c>
      <c r="B74" s="18">
        <v>44951</v>
      </c>
      <c r="C74" s="19" t="s">
        <v>7</v>
      </c>
      <c r="D74" s="29" t="s">
        <v>151</v>
      </c>
      <c r="E74" s="31" t="s">
        <v>152</v>
      </c>
      <c r="F74" s="21">
        <v>56974.25</v>
      </c>
      <c r="G74" s="21"/>
      <c r="H74" s="21">
        <f t="shared" si="1"/>
        <v>804463067.26999986</v>
      </c>
    </row>
    <row r="75" spans="1:8" s="9" customFormat="1" ht="12.6" customHeight="1" x14ac:dyDescent="0.25">
      <c r="A75" s="7">
        <f t="shared" si="0"/>
        <v>62</v>
      </c>
      <c r="B75" s="18">
        <v>44951</v>
      </c>
      <c r="C75" s="19" t="s">
        <v>7</v>
      </c>
      <c r="D75" s="29" t="s">
        <v>153</v>
      </c>
      <c r="E75" s="31" t="s">
        <v>154</v>
      </c>
      <c r="F75" s="21">
        <v>172741.03</v>
      </c>
      <c r="G75" s="21"/>
      <c r="H75" s="21">
        <f t="shared" si="1"/>
        <v>804635808.29999983</v>
      </c>
    </row>
    <row r="76" spans="1:8" s="9" customFormat="1" ht="13.2" customHeight="1" x14ac:dyDescent="0.25">
      <c r="A76" s="7">
        <f t="shared" si="0"/>
        <v>63</v>
      </c>
      <c r="B76" s="18">
        <v>44951</v>
      </c>
      <c r="C76" s="19" t="s">
        <v>7</v>
      </c>
      <c r="D76" s="29" t="s">
        <v>155</v>
      </c>
      <c r="E76" s="31" t="s">
        <v>156</v>
      </c>
      <c r="F76" s="21">
        <v>60</v>
      </c>
      <c r="G76" s="21"/>
      <c r="H76" s="21">
        <f t="shared" si="1"/>
        <v>804635868.29999983</v>
      </c>
    </row>
    <row r="77" spans="1:8" s="9" customFormat="1" ht="11.4" customHeight="1" x14ac:dyDescent="0.25">
      <c r="A77" s="7">
        <f t="shared" si="0"/>
        <v>64</v>
      </c>
      <c r="B77" s="18">
        <v>44951</v>
      </c>
      <c r="C77" s="19" t="s">
        <v>7</v>
      </c>
      <c r="D77" s="29" t="s">
        <v>157</v>
      </c>
      <c r="E77" s="31" t="s">
        <v>158</v>
      </c>
      <c r="F77" s="21">
        <v>60</v>
      </c>
      <c r="G77" s="21"/>
      <c r="H77" s="21">
        <f t="shared" si="1"/>
        <v>804635928.29999983</v>
      </c>
    </row>
    <row r="78" spans="1:8" s="9" customFormat="1" ht="13.2" customHeight="1" x14ac:dyDescent="0.25">
      <c r="A78" s="7">
        <f t="shared" si="0"/>
        <v>65</v>
      </c>
      <c r="B78" s="18">
        <v>44951</v>
      </c>
      <c r="C78" s="19" t="s">
        <v>7</v>
      </c>
      <c r="D78" s="29" t="s">
        <v>159</v>
      </c>
      <c r="E78" s="31" t="s">
        <v>160</v>
      </c>
      <c r="F78" s="21">
        <v>340</v>
      </c>
      <c r="G78" s="21"/>
      <c r="H78" s="21">
        <f t="shared" si="1"/>
        <v>804636268.29999983</v>
      </c>
    </row>
    <row r="79" spans="1:8" s="9" customFormat="1" ht="12.6" customHeight="1" x14ac:dyDescent="0.25">
      <c r="A79" s="7">
        <f t="shared" si="0"/>
        <v>66</v>
      </c>
      <c r="B79" s="18">
        <v>44951</v>
      </c>
      <c r="C79" s="19" t="s">
        <v>161</v>
      </c>
      <c r="D79" s="29" t="s">
        <v>162</v>
      </c>
      <c r="E79" s="31" t="s">
        <v>11</v>
      </c>
      <c r="F79" s="21"/>
      <c r="G79" s="21">
        <v>103343.09</v>
      </c>
      <c r="H79" s="21">
        <f t="shared" si="1"/>
        <v>804532925.2099998</v>
      </c>
    </row>
    <row r="80" spans="1:8" s="9" customFormat="1" ht="13.95" customHeight="1" x14ac:dyDescent="0.25">
      <c r="A80" s="7">
        <f t="shared" ref="A80:A135" si="2">+A79+1</f>
        <v>67</v>
      </c>
      <c r="B80" s="18">
        <v>44951</v>
      </c>
      <c r="C80" s="19" t="s">
        <v>163</v>
      </c>
      <c r="D80" s="29" t="s">
        <v>164</v>
      </c>
      <c r="E80" s="31" t="s">
        <v>165</v>
      </c>
      <c r="F80" s="21"/>
      <c r="G80" s="21">
        <v>322086.90000000002</v>
      </c>
      <c r="H80" s="21">
        <f t="shared" ref="H80:H134" si="3">H79+F80-G80</f>
        <v>804210838.30999982</v>
      </c>
    </row>
    <row r="81" spans="1:8" s="9" customFormat="1" ht="21.75" customHeight="1" x14ac:dyDescent="0.25">
      <c r="A81" s="7">
        <f t="shared" si="2"/>
        <v>68</v>
      </c>
      <c r="B81" s="18">
        <v>44951</v>
      </c>
      <c r="C81" s="19" t="s">
        <v>166</v>
      </c>
      <c r="D81" s="29" t="s">
        <v>167</v>
      </c>
      <c r="E81" s="31" t="s">
        <v>168</v>
      </c>
      <c r="F81" s="21"/>
      <c r="G81" s="21">
        <v>540153.49</v>
      </c>
      <c r="H81" s="21">
        <f t="shared" si="3"/>
        <v>803670684.81999981</v>
      </c>
    </row>
    <row r="82" spans="1:8" s="9" customFormat="1" ht="23.4" customHeight="1" x14ac:dyDescent="0.25">
      <c r="A82" s="7">
        <f t="shared" si="2"/>
        <v>69</v>
      </c>
      <c r="B82" s="18">
        <v>44951</v>
      </c>
      <c r="C82" s="19" t="s">
        <v>169</v>
      </c>
      <c r="D82" s="29" t="s">
        <v>170</v>
      </c>
      <c r="E82" s="31" t="s">
        <v>171</v>
      </c>
      <c r="F82" s="21"/>
      <c r="G82" s="21">
        <v>2488</v>
      </c>
      <c r="H82" s="21">
        <f t="shared" si="3"/>
        <v>803668196.81999981</v>
      </c>
    </row>
    <row r="83" spans="1:8" s="9" customFormat="1" ht="22.95" customHeight="1" x14ac:dyDescent="0.25">
      <c r="A83" s="7">
        <f t="shared" si="2"/>
        <v>70</v>
      </c>
      <c r="B83" s="18">
        <v>44951</v>
      </c>
      <c r="C83" s="19" t="s">
        <v>172</v>
      </c>
      <c r="D83" s="29" t="s">
        <v>173</v>
      </c>
      <c r="E83" s="31" t="s">
        <v>174</v>
      </c>
      <c r="F83" s="21"/>
      <c r="G83" s="21">
        <v>4900</v>
      </c>
      <c r="H83" s="21">
        <f t="shared" si="3"/>
        <v>803663296.81999981</v>
      </c>
    </row>
    <row r="84" spans="1:8" s="9" customFormat="1" ht="21.6" customHeight="1" x14ac:dyDescent="0.25">
      <c r="A84" s="7">
        <f t="shared" si="2"/>
        <v>71</v>
      </c>
      <c r="B84" s="18">
        <v>44951</v>
      </c>
      <c r="C84" s="19" t="s">
        <v>175</v>
      </c>
      <c r="D84" s="29" t="s">
        <v>176</v>
      </c>
      <c r="E84" s="31" t="s">
        <v>177</v>
      </c>
      <c r="F84" s="21"/>
      <c r="G84" s="21">
        <v>1500</v>
      </c>
      <c r="H84" s="21">
        <f t="shared" si="3"/>
        <v>803661796.81999981</v>
      </c>
    </row>
    <row r="85" spans="1:8" s="9" customFormat="1" ht="16.2" customHeight="1" x14ac:dyDescent="0.25">
      <c r="A85" s="7">
        <f t="shared" si="2"/>
        <v>72</v>
      </c>
      <c r="B85" s="18">
        <v>44951</v>
      </c>
      <c r="C85" s="19" t="s">
        <v>178</v>
      </c>
      <c r="D85" s="29" t="s">
        <v>179</v>
      </c>
      <c r="E85" s="31" t="s">
        <v>180</v>
      </c>
      <c r="F85" s="21"/>
      <c r="G85" s="21">
        <v>110002.14</v>
      </c>
      <c r="H85" s="21">
        <f t="shared" si="3"/>
        <v>803551794.67999983</v>
      </c>
    </row>
    <row r="86" spans="1:8" s="9" customFormat="1" ht="16.2" customHeight="1" x14ac:dyDescent="0.25">
      <c r="A86" s="7">
        <f t="shared" si="2"/>
        <v>73</v>
      </c>
      <c r="B86" s="18">
        <v>44951</v>
      </c>
      <c r="C86" s="19" t="s">
        <v>181</v>
      </c>
      <c r="D86" s="29" t="s">
        <v>182</v>
      </c>
      <c r="E86" s="31" t="s">
        <v>183</v>
      </c>
      <c r="F86" s="21"/>
      <c r="G86" s="21">
        <v>1314625.8400000001</v>
      </c>
      <c r="H86" s="21">
        <f t="shared" si="3"/>
        <v>802237168.83999979</v>
      </c>
    </row>
    <row r="87" spans="1:8" s="9" customFormat="1" ht="13.2" customHeight="1" x14ac:dyDescent="0.25">
      <c r="A87" s="7">
        <f t="shared" si="2"/>
        <v>74</v>
      </c>
      <c r="B87" s="18">
        <v>44951</v>
      </c>
      <c r="C87" s="19" t="s">
        <v>184</v>
      </c>
      <c r="D87" s="29" t="s">
        <v>185</v>
      </c>
      <c r="E87" s="31" t="s">
        <v>186</v>
      </c>
      <c r="F87" s="21"/>
      <c r="G87" s="21">
        <v>203400</v>
      </c>
      <c r="H87" s="21">
        <f t="shared" si="3"/>
        <v>802033768.83999979</v>
      </c>
    </row>
    <row r="88" spans="1:8" s="9" customFormat="1" ht="15" customHeight="1" x14ac:dyDescent="0.25">
      <c r="A88" s="7">
        <f t="shared" si="2"/>
        <v>75</v>
      </c>
      <c r="B88" s="18">
        <v>44951</v>
      </c>
      <c r="C88" s="19" t="s">
        <v>7</v>
      </c>
      <c r="D88" s="29" t="s">
        <v>187</v>
      </c>
      <c r="E88" s="31" t="s">
        <v>188</v>
      </c>
      <c r="F88" s="21">
        <v>540153.49</v>
      </c>
      <c r="G88" s="21"/>
      <c r="H88" s="21">
        <f t="shared" si="3"/>
        <v>802573922.3299998</v>
      </c>
    </row>
    <row r="89" spans="1:8" s="9" customFormat="1" ht="13.8" customHeight="1" x14ac:dyDescent="0.25">
      <c r="A89" s="7">
        <f t="shared" si="2"/>
        <v>76</v>
      </c>
      <c r="B89" s="18">
        <v>44952</v>
      </c>
      <c r="C89" s="19" t="s">
        <v>7</v>
      </c>
      <c r="D89" s="29" t="s">
        <v>189</v>
      </c>
      <c r="E89" s="31" t="s">
        <v>190</v>
      </c>
      <c r="F89" s="21">
        <v>60</v>
      </c>
      <c r="G89" s="21"/>
      <c r="H89" s="21">
        <f t="shared" si="3"/>
        <v>802573982.3299998</v>
      </c>
    </row>
    <row r="90" spans="1:8" s="9" customFormat="1" ht="13.8" customHeight="1" x14ac:dyDescent="0.25">
      <c r="A90" s="7">
        <f t="shared" si="2"/>
        <v>77</v>
      </c>
      <c r="B90" s="18">
        <v>44953</v>
      </c>
      <c r="C90" s="19" t="s">
        <v>7</v>
      </c>
      <c r="D90" s="29" t="s">
        <v>191</v>
      </c>
      <c r="E90" s="31" t="s">
        <v>192</v>
      </c>
      <c r="F90" s="21"/>
      <c r="G90" s="21">
        <v>70400</v>
      </c>
      <c r="H90" s="21">
        <f t="shared" si="3"/>
        <v>802503582.3299998</v>
      </c>
    </row>
    <row r="91" spans="1:8" s="9" customFormat="1" ht="22.8" x14ac:dyDescent="0.25">
      <c r="A91" s="7">
        <f t="shared" si="2"/>
        <v>78</v>
      </c>
      <c r="B91" s="18">
        <v>44953</v>
      </c>
      <c r="C91" s="19" t="s">
        <v>193</v>
      </c>
      <c r="D91" s="29" t="s">
        <v>194</v>
      </c>
      <c r="E91" s="31" t="s">
        <v>195</v>
      </c>
      <c r="F91" s="21"/>
      <c r="G91" s="21">
        <v>105204.54</v>
      </c>
      <c r="H91" s="21">
        <f t="shared" si="3"/>
        <v>802398377.78999984</v>
      </c>
    </row>
    <row r="92" spans="1:8" s="9" customFormat="1" ht="20.25" customHeight="1" x14ac:dyDescent="0.25">
      <c r="A92" s="7">
        <f t="shared" si="2"/>
        <v>79</v>
      </c>
      <c r="B92" s="18">
        <v>44953</v>
      </c>
      <c r="C92" s="19" t="s">
        <v>196</v>
      </c>
      <c r="D92" s="29" t="s">
        <v>197</v>
      </c>
      <c r="E92" s="31" t="s">
        <v>198</v>
      </c>
      <c r="F92" s="21"/>
      <c r="G92" s="21">
        <v>540153.49</v>
      </c>
      <c r="H92" s="21">
        <f t="shared" si="3"/>
        <v>801858224.29999983</v>
      </c>
    </row>
    <row r="93" spans="1:8" s="9" customFormat="1" ht="16.2" customHeight="1" x14ac:dyDescent="0.25">
      <c r="A93" s="7">
        <f t="shared" si="2"/>
        <v>80</v>
      </c>
      <c r="B93" s="18">
        <v>44953</v>
      </c>
      <c r="C93" s="19" t="s">
        <v>7</v>
      </c>
      <c r="D93" s="29" t="s">
        <v>199</v>
      </c>
      <c r="E93" s="31" t="s">
        <v>200</v>
      </c>
      <c r="F93" s="21">
        <v>105204.54</v>
      </c>
      <c r="G93" s="21"/>
      <c r="H93" s="21">
        <f t="shared" si="3"/>
        <v>801963428.83999979</v>
      </c>
    </row>
    <row r="94" spans="1:8" s="9" customFormat="1" ht="16.2" customHeight="1" x14ac:dyDescent="0.25">
      <c r="A94" s="7">
        <f t="shared" si="2"/>
        <v>81</v>
      </c>
      <c r="B94" s="18">
        <v>44956</v>
      </c>
      <c r="C94" s="19" t="s">
        <v>7</v>
      </c>
      <c r="D94" s="29" t="s">
        <v>201</v>
      </c>
      <c r="E94" s="31" t="s">
        <v>202</v>
      </c>
      <c r="F94" s="21"/>
      <c r="G94" s="21">
        <v>44819640</v>
      </c>
      <c r="H94" s="21">
        <f t="shared" si="3"/>
        <v>757143788.83999979</v>
      </c>
    </row>
    <row r="95" spans="1:8" s="9" customFormat="1" ht="16.2" customHeight="1" x14ac:dyDescent="0.25">
      <c r="A95" s="7">
        <f t="shared" si="2"/>
        <v>82</v>
      </c>
      <c r="B95" s="18">
        <v>44957</v>
      </c>
      <c r="C95" s="19" t="s">
        <v>7</v>
      </c>
      <c r="D95" s="29" t="s">
        <v>203</v>
      </c>
      <c r="E95" s="31" t="s">
        <v>204</v>
      </c>
      <c r="F95" s="21"/>
      <c r="G95" s="21">
        <v>86135.679999999993</v>
      </c>
      <c r="H95" s="21">
        <f t="shared" si="3"/>
        <v>757057653.15999985</v>
      </c>
    </row>
    <row r="96" spans="1:8" s="9" customFormat="1" ht="24" customHeight="1" x14ac:dyDescent="0.25">
      <c r="A96" s="7">
        <f t="shared" si="2"/>
        <v>83</v>
      </c>
      <c r="B96" s="18">
        <v>44957</v>
      </c>
      <c r="C96" s="19" t="s">
        <v>7</v>
      </c>
      <c r="D96" s="29" t="s">
        <v>205</v>
      </c>
      <c r="E96" s="31" t="s">
        <v>206</v>
      </c>
      <c r="F96" s="21">
        <v>15600</v>
      </c>
      <c r="G96" s="21"/>
      <c r="H96" s="21">
        <f t="shared" si="3"/>
        <v>757073253.15999985</v>
      </c>
    </row>
    <row r="97" spans="1:8" s="9" customFormat="1" ht="19.95" customHeight="1" x14ac:dyDescent="0.25">
      <c r="A97" s="7">
        <f t="shared" si="2"/>
        <v>84</v>
      </c>
      <c r="B97" s="18">
        <v>44957</v>
      </c>
      <c r="C97" s="19" t="s">
        <v>7</v>
      </c>
      <c r="D97" s="29" t="s">
        <v>207</v>
      </c>
      <c r="E97" s="31" t="s">
        <v>208</v>
      </c>
      <c r="F97" s="21">
        <v>7000</v>
      </c>
      <c r="G97" s="21"/>
      <c r="H97" s="21">
        <f t="shared" si="3"/>
        <v>757080253.15999985</v>
      </c>
    </row>
    <row r="98" spans="1:8" s="9" customFormat="1" ht="21" customHeight="1" x14ac:dyDescent="0.25">
      <c r="A98" s="7">
        <f t="shared" si="2"/>
        <v>85</v>
      </c>
      <c r="B98" s="18">
        <v>44957</v>
      </c>
      <c r="C98" s="19" t="s">
        <v>209</v>
      </c>
      <c r="D98" s="29" t="s">
        <v>210</v>
      </c>
      <c r="E98" s="31" t="s">
        <v>211</v>
      </c>
      <c r="F98" s="21">
        <v>4525679.07</v>
      </c>
      <c r="G98" s="21"/>
      <c r="H98" s="21">
        <f t="shared" si="3"/>
        <v>761605932.2299999</v>
      </c>
    </row>
    <row r="99" spans="1:8" s="9" customFormat="1" ht="13.2" customHeight="1" x14ac:dyDescent="0.25">
      <c r="A99" s="7">
        <f t="shared" si="2"/>
        <v>86</v>
      </c>
      <c r="B99" s="18">
        <v>44957</v>
      </c>
      <c r="C99" s="19" t="s">
        <v>7</v>
      </c>
      <c r="D99" s="29" t="s">
        <v>212</v>
      </c>
      <c r="E99" s="31" t="s">
        <v>213</v>
      </c>
      <c r="F99" s="21">
        <v>2000</v>
      </c>
      <c r="G99" s="21"/>
      <c r="H99" s="21">
        <f t="shared" si="3"/>
        <v>761607932.2299999</v>
      </c>
    </row>
    <row r="100" spans="1:8" s="9" customFormat="1" ht="13.2" customHeight="1" x14ac:dyDescent="0.25">
      <c r="A100" s="7">
        <f t="shared" si="2"/>
        <v>87</v>
      </c>
      <c r="B100" s="18">
        <v>44957</v>
      </c>
      <c r="C100" s="19" t="s">
        <v>7</v>
      </c>
      <c r="D100" s="29" t="s">
        <v>214</v>
      </c>
      <c r="E100" s="31" t="s">
        <v>215</v>
      </c>
      <c r="F100" s="21">
        <v>3000</v>
      </c>
      <c r="G100" s="21"/>
      <c r="H100" s="21">
        <f t="shared" si="3"/>
        <v>761610932.2299999</v>
      </c>
    </row>
    <row r="101" spans="1:8" s="9" customFormat="1" ht="13.2" customHeight="1" x14ac:dyDescent="0.25">
      <c r="A101" s="7">
        <f t="shared" si="2"/>
        <v>88</v>
      </c>
      <c r="B101" s="18">
        <v>44957</v>
      </c>
      <c r="C101" s="19" t="s">
        <v>7</v>
      </c>
      <c r="D101" s="29" t="s">
        <v>216</v>
      </c>
      <c r="E101" s="31" t="s">
        <v>217</v>
      </c>
      <c r="F101" s="21">
        <v>603668.91</v>
      </c>
      <c r="G101" s="21"/>
      <c r="H101" s="21">
        <f t="shared" si="3"/>
        <v>762214601.13999987</v>
      </c>
    </row>
    <row r="102" spans="1:8" s="9" customFormat="1" ht="13.2" customHeight="1" x14ac:dyDescent="0.25">
      <c r="A102" s="7">
        <f t="shared" si="2"/>
        <v>89</v>
      </c>
      <c r="B102" s="18">
        <v>44957</v>
      </c>
      <c r="C102" s="19" t="s">
        <v>7</v>
      </c>
      <c r="D102" s="29" t="s">
        <v>218</v>
      </c>
      <c r="E102" s="31" t="s">
        <v>219</v>
      </c>
      <c r="F102" s="21">
        <v>65678.48</v>
      </c>
      <c r="G102" s="21"/>
      <c r="H102" s="21">
        <f t="shared" si="3"/>
        <v>762280279.61999989</v>
      </c>
    </row>
    <row r="103" spans="1:8" s="9" customFormat="1" ht="13.2" customHeight="1" x14ac:dyDescent="0.25">
      <c r="A103" s="7">
        <f t="shared" si="2"/>
        <v>90</v>
      </c>
      <c r="B103" s="18">
        <v>44957</v>
      </c>
      <c r="C103" s="19" t="s">
        <v>7</v>
      </c>
      <c r="D103" s="29" t="s">
        <v>220</v>
      </c>
      <c r="E103" s="31" t="s">
        <v>221</v>
      </c>
      <c r="F103" s="21">
        <v>75027.520000000004</v>
      </c>
      <c r="G103" s="21"/>
      <c r="H103" s="21">
        <f t="shared" si="3"/>
        <v>762355307.13999987</v>
      </c>
    </row>
    <row r="104" spans="1:8" s="9" customFormat="1" ht="12" customHeight="1" x14ac:dyDescent="0.25">
      <c r="A104" s="7">
        <f t="shared" si="2"/>
        <v>91</v>
      </c>
      <c r="B104" s="18">
        <v>44957</v>
      </c>
      <c r="C104" s="19" t="s">
        <v>7</v>
      </c>
      <c r="D104" s="29" t="s">
        <v>222</v>
      </c>
      <c r="E104" s="31" t="s">
        <v>223</v>
      </c>
      <c r="F104" s="21">
        <v>86135.679999999993</v>
      </c>
      <c r="G104" s="21"/>
      <c r="H104" s="21">
        <f t="shared" si="3"/>
        <v>762441442.81999981</v>
      </c>
    </row>
    <row r="105" spans="1:8" s="9" customFormat="1" ht="12" customHeight="1" x14ac:dyDescent="0.25">
      <c r="A105" s="7">
        <f t="shared" si="2"/>
        <v>92</v>
      </c>
      <c r="B105" s="18">
        <v>44957</v>
      </c>
      <c r="C105" s="19" t="s">
        <v>7</v>
      </c>
      <c r="D105" s="29" t="s">
        <v>224</v>
      </c>
      <c r="E105" s="31" t="s">
        <v>225</v>
      </c>
      <c r="F105" s="21">
        <v>67804.59</v>
      </c>
      <c r="G105" s="21"/>
      <c r="H105" s="21">
        <f t="shared" si="3"/>
        <v>762509247.40999985</v>
      </c>
    </row>
    <row r="106" spans="1:8" s="9" customFormat="1" ht="12" customHeight="1" x14ac:dyDescent="0.25">
      <c r="A106" s="7">
        <f t="shared" si="2"/>
        <v>93</v>
      </c>
      <c r="B106" s="18">
        <v>44957</v>
      </c>
      <c r="C106" s="19" t="s">
        <v>7</v>
      </c>
      <c r="D106" s="29" t="s">
        <v>226</v>
      </c>
      <c r="E106" s="31" t="s">
        <v>227</v>
      </c>
      <c r="F106" s="21">
        <v>15600</v>
      </c>
      <c r="G106" s="21"/>
      <c r="H106" s="21">
        <f t="shared" si="3"/>
        <v>762524847.40999985</v>
      </c>
    </row>
    <row r="107" spans="1:8" s="9" customFormat="1" ht="12" customHeight="1" x14ac:dyDescent="0.25">
      <c r="A107" s="7">
        <f t="shared" si="2"/>
        <v>94</v>
      </c>
      <c r="B107" s="18">
        <v>44957</v>
      </c>
      <c r="C107" s="19" t="s">
        <v>7</v>
      </c>
      <c r="D107" s="29" t="s">
        <v>228</v>
      </c>
      <c r="E107" s="31" t="s">
        <v>229</v>
      </c>
      <c r="F107" s="21">
        <v>15600</v>
      </c>
      <c r="G107" s="21"/>
      <c r="H107" s="21">
        <f t="shared" si="3"/>
        <v>762540447.40999985</v>
      </c>
    </row>
    <row r="108" spans="1:8" s="9" customFormat="1" ht="12" customHeight="1" x14ac:dyDescent="0.25">
      <c r="A108" s="7">
        <f t="shared" si="2"/>
        <v>95</v>
      </c>
      <c r="B108" s="18">
        <v>44957</v>
      </c>
      <c r="C108" s="19" t="s">
        <v>7</v>
      </c>
      <c r="D108" s="29" t="s">
        <v>230</v>
      </c>
      <c r="E108" s="31" t="s">
        <v>231</v>
      </c>
      <c r="F108" s="21">
        <v>881288.5</v>
      </c>
      <c r="G108" s="21"/>
      <c r="H108" s="21">
        <f t="shared" si="3"/>
        <v>763421735.90999985</v>
      </c>
    </row>
    <row r="109" spans="1:8" s="9" customFormat="1" ht="12" customHeight="1" x14ac:dyDescent="0.25">
      <c r="A109" s="7">
        <f t="shared" si="2"/>
        <v>96</v>
      </c>
      <c r="B109" s="18">
        <v>44957</v>
      </c>
      <c r="C109" s="19" t="s">
        <v>7</v>
      </c>
      <c r="D109" s="29" t="s">
        <v>232</v>
      </c>
      <c r="E109" s="31" t="s">
        <v>233</v>
      </c>
      <c r="F109" s="21">
        <v>1273038.8799999999</v>
      </c>
      <c r="G109" s="21"/>
      <c r="H109" s="21">
        <f t="shared" si="3"/>
        <v>764694774.78999984</v>
      </c>
    </row>
    <row r="110" spans="1:8" s="9" customFormat="1" ht="12" customHeight="1" x14ac:dyDescent="0.25">
      <c r="A110" s="7">
        <f t="shared" si="2"/>
        <v>97</v>
      </c>
      <c r="B110" s="18">
        <v>44957</v>
      </c>
      <c r="C110" s="19" t="s">
        <v>7</v>
      </c>
      <c r="D110" s="29" t="s">
        <v>234</v>
      </c>
      <c r="E110" s="31" t="s">
        <v>235</v>
      </c>
      <c r="F110" s="21">
        <v>107105.3</v>
      </c>
      <c r="G110" s="21"/>
      <c r="H110" s="21">
        <f t="shared" si="3"/>
        <v>764801880.08999979</v>
      </c>
    </row>
    <row r="111" spans="1:8" s="9" customFormat="1" ht="12" customHeight="1" x14ac:dyDescent="0.25">
      <c r="A111" s="7">
        <f t="shared" si="2"/>
        <v>98</v>
      </c>
      <c r="B111" s="18">
        <v>44957</v>
      </c>
      <c r="C111" s="19" t="s">
        <v>7</v>
      </c>
      <c r="D111" s="29" t="s">
        <v>236</v>
      </c>
      <c r="E111" s="31" t="s">
        <v>237</v>
      </c>
      <c r="F111" s="21">
        <v>812905.88</v>
      </c>
      <c r="G111" s="21"/>
      <c r="H111" s="21">
        <f t="shared" si="3"/>
        <v>765614785.96999979</v>
      </c>
    </row>
    <row r="112" spans="1:8" s="9" customFormat="1" ht="12" customHeight="1" x14ac:dyDescent="0.25">
      <c r="A112" s="7">
        <f t="shared" si="2"/>
        <v>99</v>
      </c>
      <c r="B112" s="18">
        <v>44957</v>
      </c>
      <c r="C112" s="19" t="s">
        <v>7</v>
      </c>
      <c r="D112" s="29" t="s">
        <v>238</v>
      </c>
      <c r="E112" s="31" t="s">
        <v>239</v>
      </c>
      <c r="F112" s="21">
        <v>7955148.21</v>
      </c>
      <c r="G112" s="21"/>
      <c r="H112" s="21">
        <f t="shared" si="3"/>
        <v>773569934.17999983</v>
      </c>
    </row>
    <row r="113" spans="1:8" s="9" customFormat="1" ht="12" customHeight="1" x14ac:dyDescent="0.25">
      <c r="A113" s="7">
        <f t="shared" si="2"/>
        <v>100</v>
      </c>
      <c r="B113" s="18">
        <v>44957</v>
      </c>
      <c r="C113" s="19" t="s">
        <v>7</v>
      </c>
      <c r="D113" s="29" t="s">
        <v>240</v>
      </c>
      <c r="E113" s="31" t="s">
        <v>241</v>
      </c>
      <c r="F113" s="21">
        <v>157000</v>
      </c>
      <c r="G113" s="21"/>
      <c r="H113" s="21">
        <f t="shared" si="3"/>
        <v>773726934.17999983</v>
      </c>
    </row>
    <row r="114" spans="1:8" s="9" customFormat="1" ht="12" customHeight="1" x14ac:dyDescent="0.25">
      <c r="A114" s="7">
        <f t="shared" si="2"/>
        <v>101</v>
      </c>
      <c r="B114" s="18">
        <v>44957</v>
      </c>
      <c r="C114" s="19" t="s">
        <v>7</v>
      </c>
      <c r="D114" s="29" t="s">
        <v>242</v>
      </c>
      <c r="E114" s="31" t="s">
        <v>223</v>
      </c>
      <c r="F114" s="21">
        <v>84959.93</v>
      </c>
      <c r="G114" s="21"/>
      <c r="H114" s="21">
        <f t="shared" si="3"/>
        <v>773811894.10999978</v>
      </c>
    </row>
    <row r="115" spans="1:8" s="9" customFormat="1" ht="12" customHeight="1" x14ac:dyDescent="0.25">
      <c r="A115" s="7">
        <f t="shared" si="2"/>
        <v>102</v>
      </c>
      <c r="B115" s="18">
        <v>44957</v>
      </c>
      <c r="C115" s="19" t="s">
        <v>7</v>
      </c>
      <c r="D115" s="29" t="s">
        <v>243</v>
      </c>
      <c r="E115" s="31" t="s">
        <v>244</v>
      </c>
      <c r="F115" s="21">
        <v>2830836.66</v>
      </c>
      <c r="G115" s="21"/>
      <c r="H115" s="21">
        <f t="shared" si="3"/>
        <v>776642730.76999974</v>
      </c>
    </row>
    <row r="116" spans="1:8" s="9" customFormat="1" ht="12" customHeight="1" x14ac:dyDescent="0.25">
      <c r="A116" s="7">
        <f t="shared" si="2"/>
        <v>103</v>
      </c>
      <c r="B116" s="18">
        <v>44957</v>
      </c>
      <c r="C116" s="19" t="s">
        <v>7</v>
      </c>
      <c r="D116" s="29" t="s">
        <v>245</v>
      </c>
      <c r="E116" s="31" t="s">
        <v>246</v>
      </c>
      <c r="F116" s="21">
        <v>31</v>
      </c>
      <c r="G116" s="21"/>
      <c r="H116" s="21">
        <f t="shared" si="3"/>
        <v>776642761.76999974</v>
      </c>
    </row>
    <row r="117" spans="1:8" s="9" customFormat="1" ht="12" customHeight="1" x14ac:dyDescent="0.25">
      <c r="A117" s="7">
        <f t="shared" si="2"/>
        <v>104</v>
      </c>
      <c r="B117" s="18">
        <v>44957</v>
      </c>
      <c r="C117" s="19" t="s">
        <v>7</v>
      </c>
      <c r="D117" s="29" t="s">
        <v>247</v>
      </c>
      <c r="E117" s="31" t="s">
        <v>248</v>
      </c>
      <c r="F117" s="21"/>
      <c r="G117" s="21">
        <v>31</v>
      </c>
      <c r="H117" s="21">
        <f t="shared" si="3"/>
        <v>776642730.76999974</v>
      </c>
    </row>
    <row r="118" spans="1:8" s="9" customFormat="1" ht="12" customHeight="1" x14ac:dyDescent="0.25">
      <c r="A118" s="7">
        <f t="shared" si="2"/>
        <v>105</v>
      </c>
      <c r="B118" s="18">
        <v>44957</v>
      </c>
      <c r="C118" s="19" t="s">
        <v>7</v>
      </c>
      <c r="D118" s="29" t="s">
        <v>249</v>
      </c>
      <c r="E118" s="31" t="s">
        <v>250</v>
      </c>
      <c r="F118" s="21">
        <v>15600</v>
      </c>
      <c r="G118" s="21"/>
      <c r="H118" s="21">
        <f t="shared" si="3"/>
        <v>776658330.76999974</v>
      </c>
    </row>
    <row r="119" spans="1:8" s="9" customFormat="1" ht="12" customHeight="1" x14ac:dyDescent="0.25">
      <c r="A119" s="7">
        <f t="shared" si="2"/>
        <v>106</v>
      </c>
      <c r="B119" s="18">
        <v>44957</v>
      </c>
      <c r="C119" s="19" t="s">
        <v>7</v>
      </c>
      <c r="D119" s="29" t="s">
        <v>251</v>
      </c>
      <c r="E119" s="31" t="s">
        <v>252</v>
      </c>
      <c r="F119" s="21">
        <v>822.55</v>
      </c>
      <c r="G119" s="21"/>
      <c r="H119" s="21">
        <f t="shared" si="3"/>
        <v>776659153.31999969</v>
      </c>
    </row>
    <row r="120" spans="1:8" s="9" customFormat="1" ht="12" customHeight="1" x14ac:dyDescent="0.25">
      <c r="A120" s="7">
        <f t="shared" si="2"/>
        <v>107</v>
      </c>
      <c r="B120" s="18">
        <v>44957</v>
      </c>
      <c r="C120" s="19" t="s">
        <v>7</v>
      </c>
      <c r="D120" s="29" t="s">
        <v>253</v>
      </c>
      <c r="E120" s="31" t="s">
        <v>254</v>
      </c>
      <c r="F120" s="21"/>
      <c r="G120" s="21">
        <v>877002</v>
      </c>
      <c r="H120" s="21">
        <f t="shared" si="3"/>
        <v>775782151.31999969</v>
      </c>
    </row>
    <row r="121" spans="1:8" s="9" customFormat="1" ht="12" customHeight="1" x14ac:dyDescent="0.25">
      <c r="A121" s="7">
        <f t="shared" si="2"/>
        <v>108</v>
      </c>
      <c r="B121" s="18">
        <v>44957</v>
      </c>
      <c r="C121" s="19" t="s">
        <v>7</v>
      </c>
      <c r="D121" s="29" t="s">
        <v>255</v>
      </c>
      <c r="E121" s="31" t="s">
        <v>256</v>
      </c>
      <c r="F121" s="21">
        <v>5352</v>
      </c>
      <c r="G121" s="21"/>
      <c r="H121" s="21">
        <f t="shared" si="3"/>
        <v>775787503.31999969</v>
      </c>
    </row>
    <row r="122" spans="1:8" s="9" customFormat="1" ht="12" customHeight="1" x14ac:dyDescent="0.25">
      <c r="A122" s="7">
        <f t="shared" si="2"/>
        <v>109</v>
      </c>
      <c r="B122" s="18">
        <v>44957</v>
      </c>
      <c r="C122" s="19" t="s">
        <v>7</v>
      </c>
      <c r="D122" s="29" t="s">
        <v>257</v>
      </c>
      <c r="E122" s="31" t="s">
        <v>258</v>
      </c>
      <c r="F122" s="21"/>
      <c r="G122" s="21">
        <v>103156.28</v>
      </c>
      <c r="H122" s="21">
        <f t="shared" si="3"/>
        <v>775684347.03999972</v>
      </c>
    </row>
    <row r="123" spans="1:8" s="9" customFormat="1" ht="12" customHeight="1" x14ac:dyDescent="0.25">
      <c r="A123" s="7">
        <f t="shared" si="2"/>
        <v>110</v>
      </c>
      <c r="B123" s="18">
        <v>44957</v>
      </c>
      <c r="C123" s="19" t="s">
        <v>7</v>
      </c>
      <c r="D123" s="29" t="s">
        <v>259</v>
      </c>
      <c r="E123" s="31" t="s">
        <v>260</v>
      </c>
      <c r="F123" s="21"/>
      <c r="G123" s="21">
        <v>5352</v>
      </c>
      <c r="H123" s="21">
        <f t="shared" si="3"/>
        <v>775678995.03999972</v>
      </c>
    </row>
    <row r="124" spans="1:8" s="9" customFormat="1" ht="12" customHeight="1" x14ac:dyDescent="0.25">
      <c r="A124" s="7">
        <f t="shared" si="2"/>
        <v>111</v>
      </c>
      <c r="B124" s="18">
        <v>44957</v>
      </c>
      <c r="C124" s="19" t="s">
        <v>7</v>
      </c>
      <c r="D124" s="29" t="s">
        <v>261</v>
      </c>
      <c r="E124" s="31" t="s">
        <v>260</v>
      </c>
      <c r="F124" s="21"/>
      <c r="G124" s="21">
        <v>5352</v>
      </c>
      <c r="H124" s="21">
        <f t="shared" si="3"/>
        <v>775673643.03999972</v>
      </c>
    </row>
    <row r="125" spans="1:8" s="9" customFormat="1" ht="12" customHeight="1" x14ac:dyDescent="0.25">
      <c r="A125" s="7">
        <f t="shared" si="2"/>
        <v>112</v>
      </c>
      <c r="B125" s="18">
        <v>44957</v>
      </c>
      <c r="C125" s="19" t="s">
        <v>7</v>
      </c>
      <c r="D125" s="29" t="s">
        <v>262</v>
      </c>
      <c r="E125" s="31" t="s">
        <v>263</v>
      </c>
      <c r="F125" s="21">
        <v>32.450000000000003</v>
      </c>
      <c r="G125" s="21"/>
      <c r="H125" s="21">
        <f t="shared" si="3"/>
        <v>775673675.48999977</v>
      </c>
    </row>
    <row r="126" spans="1:8" s="9" customFormat="1" ht="14.4" customHeight="1" x14ac:dyDescent="0.25">
      <c r="A126" s="7">
        <f t="shared" si="2"/>
        <v>113</v>
      </c>
      <c r="B126" s="18">
        <v>44957</v>
      </c>
      <c r="C126" s="19" t="s">
        <v>7</v>
      </c>
      <c r="D126" s="29" t="s">
        <v>264</v>
      </c>
      <c r="E126" s="31" t="s">
        <v>265</v>
      </c>
      <c r="F126" s="21">
        <v>2334</v>
      </c>
      <c r="G126" s="21"/>
      <c r="H126" s="21">
        <f t="shared" si="3"/>
        <v>775676009.48999977</v>
      </c>
    </row>
    <row r="127" spans="1:8" s="9" customFormat="1" ht="13.95" customHeight="1" x14ac:dyDescent="0.25">
      <c r="A127" s="7">
        <f t="shared" si="2"/>
        <v>114</v>
      </c>
      <c r="B127" s="18">
        <v>44957</v>
      </c>
      <c r="C127" s="19" t="s">
        <v>7</v>
      </c>
      <c r="D127" s="29" t="s">
        <v>266</v>
      </c>
      <c r="E127" s="31" t="s">
        <v>267</v>
      </c>
      <c r="F127" s="21">
        <v>840</v>
      </c>
      <c r="G127" s="21"/>
      <c r="H127" s="21">
        <f t="shared" si="3"/>
        <v>775676849.48999977</v>
      </c>
    </row>
    <row r="128" spans="1:8" s="9" customFormat="1" ht="13.95" customHeight="1" x14ac:dyDescent="0.25">
      <c r="A128" s="7">
        <f t="shared" si="2"/>
        <v>115</v>
      </c>
      <c r="B128" s="18">
        <v>44957</v>
      </c>
      <c r="C128" s="19" t="s">
        <v>7</v>
      </c>
      <c r="D128" s="29" t="s">
        <v>268</v>
      </c>
      <c r="E128" s="31" t="s">
        <v>269</v>
      </c>
      <c r="F128" s="21">
        <v>400</v>
      </c>
      <c r="G128" s="21"/>
      <c r="H128" s="21">
        <f t="shared" si="3"/>
        <v>775677249.48999977</v>
      </c>
    </row>
    <row r="129" spans="1:8" s="9" customFormat="1" ht="13.95" customHeight="1" x14ac:dyDescent="0.25">
      <c r="A129" s="7">
        <f t="shared" si="2"/>
        <v>116</v>
      </c>
      <c r="B129" s="18">
        <v>44957</v>
      </c>
      <c r="C129" s="19" t="s">
        <v>7</v>
      </c>
      <c r="D129" s="29" t="s">
        <v>270</v>
      </c>
      <c r="E129" s="31" t="s">
        <v>271</v>
      </c>
      <c r="F129" s="21"/>
      <c r="G129" s="21">
        <v>400</v>
      </c>
      <c r="H129" s="21">
        <f t="shared" si="3"/>
        <v>775676849.48999977</v>
      </c>
    </row>
    <row r="130" spans="1:8" s="9" customFormat="1" ht="13.95" customHeight="1" x14ac:dyDescent="0.25">
      <c r="A130" s="7">
        <f t="shared" si="2"/>
        <v>117</v>
      </c>
      <c r="B130" s="18">
        <v>44957</v>
      </c>
      <c r="C130" s="19" t="s">
        <v>7</v>
      </c>
      <c r="D130" s="29" t="s">
        <v>272</v>
      </c>
      <c r="E130" s="31" t="s">
        <v>273</v>
      </c>
      <c r="F130" s="21">
        <v>60</v>
      </c>
      <c r="G130" s="21"/>
      <c r="H130" s="21">
        <f t="shared" si="3"/>
        <v>775676909.48999977</v>
      </c>
    </row>
    <row r="131" spans="1:8" s="9" customFormat="1" ht="13.95" customHeight="1" x14ac:dyDescent="0.25">
      <c r="A131" s="7">
        <f t="shared" si="2"/>
        <v>118</v>
      </c>
      <c r="B131" s="18">
        <v>44957</v>
      </c>
      <c r="C131" s="19" t="s">
        <v>7</v>
      </c>
      <c r="D131" s="29" t="s">
        <v>274</v>
      </c>
      <c r="E131" s="31" t="s">
        <v>275</v>
      </c>
      <c r="F131" s="21"/>
      <c r="G131" s="21">
        <v>0.01</v>
      </c>
      <c r="H131" s="21">
        <f t="shared" si="3"/>
        <v>775676909.47999978</v>
      </c>
    </row>
    <row r="132" spans="1:8" s="9" customFormat="1" ht="13.95" customHeight="1" x14ac:dyDescent="0.25">
      <c r="A132" s="7">
        <f t="shared" si="2"/>
        <v>119</v>
      </c>
      <c r="B132" s="18">
        <v>44957</v>
      </c>
      <c r="C132" s="19" t="s">
        <v>7</v>
      </c>
      <c r="D132" s="29" t="s">
        <v>276</v>
      </c>
      <c r="E132" s="31" t="s">
        <v>277</v>
      </c>
      <c r="F132" s="21">
        <v>0.01</v>
      </c>
      <c r="G132" s="21"/>
      <c r="H132" s="21">
        <f t="shared" si="3"/>
        <v>775676909.48999977</v>
      </c>
    </row>
    <row r="133" spans="1:8" s="9" customFormat="1" ht="13.95" customHeight="1" x14ac:dyDescent="0.25">
      <c r="A133" s="7">
        <f t="shared" si="2"/>
        <v>120</v>
      </c>
      <c r="B133" s="18">
        <v>44957</v>
      </c>
      <c r="C133" s="19" t="s">
        <v>7</v>
      </c>
      <c r="D133" s="29" t="s">
        <v>278</v>
      </c>
      <c r="E133" s="31" t="s">
        <v>279</v>
      </c>
      <c r="F133" s="21">
        <v>0.01</v>
      </c>
      <c r="G133" s="21"/>
      <c r="H133" s="21">
        <f t="shared" si="3"/>
        <v>775676909.49999976</v>
      </c>
    </row>
    <row r="134" spans="1:8" s="9" customFormat="1" ht="13.95" customHeight="1" x14ac:dyDescent="0.25">
      <c r="A134" s="7">
        <f t="shared" si="2"/>
        <v>121</v>
      </c>
      <c r="B134" s="18">
        <v>44957</v>
      </c>
      <c r="C134" s="19" t="s">
        <v>7</v>
      </c>
      <c r="D134" s="29" t="s">
        <v>280</v>
      </c>
      <c r="E134" s="31" t="s">
        <v>281</v>
      </c>
      <c r="F134" s="21">
        <v>1314625.8400000001</v>
      </c>
      <c r="G134" s="21"/>
      <c r="H134" s="21">
        <f t="shared" si="3"/>
        <v>776991535.33999979</v>
      </c>
    </row>
    <row r="135" spans="1:8" s="9" customFormat="1" ht="13.95" customHeight="1" x14ac:dyDescent="0.25">
      <c r="A135" s="7">
        <f t="shared" si="2"/>
        <v>122</v>
      </c>
      <c r="B135" s="18">
        <v>44957</v>
      </c>
      <c r="C135" s="19" t="s">
        <v>7</v>
      </c>
      <c r="D135" s="29" t="s">
        <v>7</v>
      </c>
      <c r="E135" s="31" t="s">
        <v>9</v>
      </c>
      <c r="F135" s="24"/>
      <c r="G135" s="20" t="s">
        <v>7</v>
      </c>
      <c r="H135" s="21">
        <f>H134</f>
        <v>776991535.33999979</v>
      </c>
    </row>
    <row r="136" spans="1:8" s="9" customFormat="1" ht="13.95" customHeight="1" x14ac:dyDescent="0.25">
      <c r="A136" s="10"/>
      <c r="B136" s="22"/>
      <c r="C136" s="23"/>
      <c r="D136" s="23"/>
      <c r="E136" s="23"/>
      <c r="F136" s="28">
        <f>SUM(F15:F135)</f>
        <v>123886296.26999998</v>
      </c>
      <c r="G136" s="28">
        <f>SUM(G15:G135)</f>
        <v>159200744.35999995</v>
      </c>
      <c r="H136" s="32"/>
    </row>
    <row r="137" spans="1:8" s="9" customFormat="1" ht="13.95" customHeight="1" x14ac:dyDescent="0.25">
      <c r="A137" s="10"/>
      <c r="B137" s="22"/>
      <c r="C137" s="23"/>
      <c r="D137" s="23"/>
      <c r="E137" s="23"/>
      <c r="F137" s="32"/>
      <c r="G137" s="32"/>
      <c r="H137" s="32"/>
    </row>
    <row r="138" spans="1:8" s="9" customFormat="1" ht="13.95" customHeight="1" x14ac:dyDescent="0.25">
      <c r="A138" s="10"/>
      <c r="B138" s="22"/>
      <c r="C138" s="23"/>
      <c r="D138" s="23"/>
      <c r="E138" s="23"/>
      <c r="F138" s="32"/>
      <c r="G138" s="32"/>
      <c r="H138" s="32"/>
    </row>
    <row r="139" spans="1:8" ht="24.9" customHeight="1" x14ac:dyDescent="0.3">
      <c r="A139" s="33" t="s">
        <v>13</v>
      </c>
      <c r="B139" s="33"/>
      <c r="C139" s="33"/>
      <c r="D139" s="33"/>
      <c r="E139" s="33"/>
      <c r="F139" s="33"/>
      <c r="G139" s="33"/>
    </row>
    <row r="140" spans="1:8" ht="24.9" customHeight="1" x14ac:dyDescent="0.3">
      <c r="A140" s="33" t="s">
        <v>12</v>
      </c>
      <c r="B140" s="33"/>
      <c r="C140" s="33"/>
      <c r="D140" s="33"/>
      <c r="E140" s="33"/>
      <c r="F140" s="33"/>
      <c r="G140" s="33"/>
    </row>
    <row r="141" spans="1:8" ht="24.9" customHeight="1" x14ac:dyDescent="0.3">
      <c r="A141" s="2"/>
      <c r="B141" s="5"/>
      <c r="C141" s="2"/>
      <c r="D141" s="2"/>
      <c r="E141" s="2"/>
      <c r="F141" s="3"/>
      <c r="G141" s="3"/>
    </row>
    <row r="142" spans="1:8" ht="24.9" customHeight="1" x14ac:dyDescent="0.3">
      <c r="A142" s="2"/>
      <c r="B142" s="5"/>
      <c r="C142" s="2"/>
      <c r="D142" s="2"/>
      <c r="E142" s="2"/>
      <c r="F142" s="3"/>
      <c r="G142" s="3"/>
    </row>
    <row r="143" spans="1:8" ht="24.9" customHeight="1" x14ac:dyDescent="0.3">
      <c r="A143" s="2"/>
      <c r="B143" s="5"/>
      <c r="C143" s="2"/>
      <c r="D143" s="2"/>
      <c r="E143" s="2"/>
      <c r="F143" s="3"/>
      <c r="G143" s="3"/>
    </row>
    <row r="144" spans="1:8" ht="24.9" customHeight="1" x14ac:dyDescent="0.3">
      <c r="A144" s="2"/>
      <c r="B144" s="5"/>
      <c r="C144" s="2"/>
      <c r="D144" s="2"/>
      <c r="E144" s="2"/>
      <c r="F144" s="3"/>
      <c r="G144" s="3"/>
    </row>
    <row r="145" spans="1:7" ht="24.9" customHeight="1" x14ac:dyDescent="0.3">
      <c r="A145" s="2"/>
      <c r="B145" s="5"/>
      <c r="C145" s="2"/>
      <c r="D145" s="2"/>
      <c r="E145" s="2"/>
      <c r="F145" s="3"/>
      <c r="G145" s="3"/>
    </row>
    <row r="146" spans="1:7" ht="24.9" customHeight="1" x14ac:dyDescent="0.3">
      <c r="A146" s="2"/>
      <c r="B146" s="5"/>
      <c r="C146" s="2"/>
      <c r="D146" s="2"/>
      <c r="E146" s="2"/>
      <c r="F146" s="3"/>
      <c r="G146" s="3"/>
    </row>
    <row r="147" spans="1:7" ht="24.9" customHeight="1" x14ac:dyDescent="0.3">
      <c r="A147" s="2"/>
      <c r="B147" s="5"/>
      <c r="C147" s="2"/>
      <c r="D147" s="2"/>
      <c r="E147" s="2"/>
      <c r="F147" s="3"/>
      <c r="G147" s="3"/>
    </row>
    <row r="148" spans="1:7" ht="24.9" customHeight="1" x14ac:dyDescent="0.3">
      <c r="A148" s="2"/>
      <c r="B148" s="5"/>
      <c r="C148" s="2"/>
      <c r="D148" s="2"/>
      <c r="E148" s="2"/>
      <c r="F148" s="3"/>
      <c r="G148" s="3"/>
    </row>
    <row r="149" spans="1:7" ht="24.9" customHeight="1" x14ac:dyDescent="0.3">
      <c r="A149" s="2"/>
      <c r="B149" s="5"/>
      <c r="C149" s="2"/>
      <c r="D149" s="2"/>
      <c r="E149" s="2"/>
      <c r="F149" s="3"/>
      <c r="G149" s="3"/>
    </row>
    <row r="150" spans="1:7" ht="24.9" customHeight="1" x14ac:dyDescent="0.3">
      <c r="A150" s="2"/>
      <c r="B150" s="5"/>
      <c r="C150" s="2"/>
      <c r="D150" s="2"/>
      <c r="E150" s="2"/>
      <c r="F150" s="3"/>
      <c r="G150" s="3"/>
    </row>
    <row r="151" spans="1:7" ht="24.9" customHeight="1" x14ac:dyDescent="0.3">
      <c r="A151" s="2"/>
      <c r="B151" s="5"/>
      <c r="C151" s="2"/>
      <c r="D151" s="2"/>
      <c r="E151" s="2"/>
      <c r="F151" s="3"/>
      <c r="G151" s="3"/>
    </row>
    <row r="152" spans="1:7" ht="24.9" customHeight="1" x14ac:dyDescent="0.3">
      <c r="A152" s="2"/>
      <c r="B152" s="5"/>
      <c r="C152" s="2"/>
      <c r="D152" s="2"/>
      <c r="E152" s="2"/>
      <c r="F152" s="3"/>
      <c r="G152" s="3"/>
    </row>
    <row r="153" spans="1:7" ht="24.9" customHeight="1" x14ac:dyDescent="0.3">
      <c r="A153" s="2"/>
      <c r="B153" s="5"/>
      <c r="C153" s="2"/>
      <c r="D153" s="2"/>
      <c r="E153" s="2"/>
      <c r="F153" s="3"/>
      <c r="G153" s="3"/>
    </row>
    <row r="154" spans="1:7" ht="24.9" customHeight="1" x14ac:dyDescent="0.3">
      <c r="A154" s="2"/>
      <c r="B154" s="5"/>
      <c r="C154" s="2"/>
      <c r="D154" s="2"/>
      <c r="E154" s="2"/>
      <c r="F154" s="3"/>
      <c r="G154" s="3"/>
    </row>
    <row r="155" spans="1:7" ht="24.9" customHeight="1" x14ac:dyDescent="0.3">
      <c r="A155" s="2"/>
      <c r="B155" s="5"/>
      <c r="C155" s="2"/>
      <c r="D155" s="2"/>
      <c r="E155" s="2"/>
      <c r="F155" s="3"/>
      <c r="G155" s="3"/>
    </row>
    <row r="156" spans="1:7" ht="24.9" customHeight="1" x14ac:dyDescent="0.3">
      <c r="A156" s="2"/>
      <c r="B156" s="5"/>
      <c r="C156" s="2"/>
      <c r="D156" s="2"/>
      <c r="E156" s="2"/>
      <c r="F156" s="3"/>
      <c r="G156" s="3"/>
    </row>
    <row r="157" spans="1:7" ht="24.9" customHeight="1" x14ac:dyDescent="0.3">
      <c r="A157" s="2"/>
      <c r="B157" s="5"/>
      <c r="C157" s="2"/>
      <c r="D157" s="2"/>
      <c r="E157" s="2"/>
      <c r="F157" s="3"/>
      <c r="G157" s="3"/>
    </row>
  </sheetData>
  <sortState xmlns:xlrd2="http://schemas.microsoft.com/office/spreadsheetml/2017/richdata2" ref="A15:G135">
    <sortCondition ref="B15:B135"/>
  </sortState>
  <mergeCells count="7">
    <mergeCell ref="A139:G139"/>
    <mergeCell ref="A140:G140"/>
    <mergeCell ref="A1:G6"/>
    <mergeCell ref="A7:G7"/>
    <mergeCell ref="A8:G8"/>
    <mergeCell ref="A9:G9"/>
    <mergeCell ref="A12:G12"/>
  </mergeCells>
  <hyperlinks>
    <hyperlink ref="D15" r:id="rId1" display="menuitemdisplay://ledgertransvoucher/+3123+%5B65534:5637577449%5D" xr:uid="{5EDE88EF-8495-453D-8D2B-F256DB565E26}"/>
    <hyperlink ref="D16" r:id="rId2" display="menuitemdisplay://ledgertransvoucher/+3123+%5B65534:5637577450%5D" xr:uid="{08B84AA2-BFF2-4141-AE31-C398B8147F56}"/>
    <hyperlink ref="D17" r:id="rId3" display="menuitemdisplay://ledgertransvoucher/+3123+%5B65534:5637576758%5D" xr:uid="{2BD12D58-D61F-45B4-B7A4-551B26F61111}"/>
    <hyperlink ref="D18" r:id="rId4" display="menuitemdisplay://ledgertransvoucher/+3123+%5B65534:5637576759%5D" xr:uid="{40DBB72C-AB49-43CF-8522-B2ACEAFCC66C}"/>
    <hyperlink ref="D19" r:id="rId5" display="menuitemdisplay://ledgertransvoucher/+3123+%5B65534:5637577006%5D" xr:uid="{B9B0530F-C35A-4F3C-A21A-E78D4243B88E}"/>
    <hyperlink ref="D20" r:id="rId6" display="menuitemdisplay://ledgertransvoucher/+3123+%5B65534:5637578993%5D" xr:uid="{E6BDEBD2-49FE-4E30-A989-C4D7A580522D}"/>
    <hyperlink ref="D21" r:id="rId7" display="menuitemdisplay://ledgertransvoucher/+3123+%5B65534:5637576979%5D" xr:uid="{B2A7D13B-375B-43A4-91C5-4A8318EC926C}"/>
    <hyperlink ref="D22" r:id="rId8" display="menuitemdisplay://ledgertransvoucher/+3123+%5B65534:5637577005%5D" xr:uid="{7F042D7F-213C-47C8-903A-F443FC57121F}"/>
    <hyperlink ref="D23" r:id="rId9" display="menuitemdisplay://ledgertransvoucher/+3123+%5B65534:5637577007%5D" xr:uid="{8317B179-D5AA-4ED7-AA6A-C6B453C804F0}"/>
    <hyperlink ref="D24" r:id="rId10" display="menuitemdisplay://ledgertransvoucher/+3123+%5B65534:5637577010%5D" xr:uid="{78DD514E-D419-428E-A557-9FBEDCD724C5}"/>
    <hyperlink ref="D25" r:id="rId11" display="menuitemdisplay://ledgertransvoucher/+3123+%5B65534:5637577011%5D" xr:uid="{8FE98E10-77D6-4883-9A48-068BCF6AEE2F}"/>
    <hyperlink ref="D26" r:id="rId12" display="menuitemdisplay://ledgertransvoucher/+3123+%5B65534:5637577013%5D" xr:uid="{57EF1422-A63A-4E46-A6F5-D09056920A44}"/>
    <hyperlink ref="D27" r:id="rId13" display="menuitemdisplay://ledgertransvoucher/+3123+%5B65534:5637576980%5D" xr:uid="{C4C8B2BC-5098-4D34-9DFA-6547F788B2E5}"/>
    <hyperlink ref="D28" r:id="rId14" display="menuitemdisplay://ledgertransvoucher/+3123+%5B65534:5637577254%5D" xr:uid="{AD6C87C1-504A-4061-AF9A-DBD18A70860D}"/>
    <hyperlink ref="D29" r:id="rId15" display="menuitemdisplay://ledgertransvoucher/+3123+%5B65534:5637577255%5D" xr:uid="{E927AD9D-B42B-4ED0-967D-94F4FBC39D39}"/>
    <hyperlink ref="D30" r:id="rId16" display="menuitemdisplay://ledgertransvoucher/+3123+%5B65534:5637577001%5D" xr:uid="{4AEEA6B9-D368-4C3B-8856-2B83FF08A7E1}"/>
    <hyperlink ref="D31" r:id="rId17" display="menuitemdisplay://ledgertransvoucher/+3123+%5B65534:5637577154%5D" xr:uid="{63B3C0F3-1DC4-45B8-B85B-4AAE99E6A371}"/>
    <hyperlink ref="D32" r:id="rId18" display="menuitemdisplay://ledgertransvoucher/+3123+%5B65534:5637577155%5D" xr:uid="{472F3BDC-69F5-48C3-AD81-DB8CB25D5508}"/>
    <hyperlink ref="D33" r:id="rId19" display="menuitemdisplay://ledgertransvoucher/+3123+%5B65534:5637577182%5D" xr:uid="{70C7447E-5A2A-449A-8525-01F2D1E0F963}"/>
    <hyperlink ref="D34" r:id="rId20" display="menuitemdisplay://ledgertransvoucher/+3123+%5B65534:5637577183%5D" xr:uid="{10C0BEEF-6E6B-479F-A207-EAB8C6512D63}"/>
    <hyperlink ref="D35" r:id="rId21" display="menuitemdisplay://ledgertransvoucher/+3123+%5B65534:5637577184%5D" xr:uid="{54E48CA2-9B30-41DE-9691-2A4113CFAA49}"/>
    <hyperlink ref="D36" r:id="rId22" display="menuitemdisplay://ledgertransvoucher/+3123+%5B65534:5637577185%5D" xr:uid="{F903158F-804E-49C4-97A0-7A6871B94EF5}"/>
    <hyperlink ref="D37" r:id="rId23" display="menuitemdisplay://ledgertransvoucher/+3123+%5B65534:5637577186%5D" xr:uid="{FB704B47-7E44-485E-9722-B1664CD751C0}"/>
    <hyperlink ref="D38" r:id="rId24" display="menuitemdisplay://ledgertransvoucher/+3123+%5B65534:5637577207%5D" xr:uid="{162E6681-4C69-4808-919E-C4C81E0902E6}"/>
    <hyperlink ref="D39" r:id="rId25" display="menuitemdisplay://ledgertransvoucher/+3123+%5B65534:5637577210%5D" xr:uid="{017FDD23-6D48-4BD4-A694-4D4C0DF195E8}"/>
    <hyperlink ref="D40" r:id="rId26" display="menuitemdisplay://ledgertransvoucher/+3123+%5B65534:5637577319%5D" xr:uid="{37D450F6-034E-488C-9B5C-C2665115C500}"/>
    <hyperlink ref="D41" r:id="rId27" display="menuitemdisplay://ledgertransvoucher/+3123+%5B65534:5637577320%5D" xr:uid="{510A6C9C-C36B-4B8C-8FD4-EA5A016811E3}"/>
    <hyperlink ref="D42" r:id="rId28" display="menuitemdisplay://ledgertransvoucher/+3123+%5B65534:5637577322%5D" xr:uid="{8CD19D41-5ABA-4805-8CCF-68A31B53C3F0}"/>
    <hyperlink ref="D43" r:id="rId29" display="menuitemdisplay://ledgertransvoucher/+3123+%5B65534:5637577323%5D" xr:uid="{D38098BA-7C42-4511-99F9-423F62D72543}"/>
    <hyperlink ref="D44" r:id="rId30" display="menuitemdisplay://ledgertransvoucher/+3123+%5B65534:5637577324%5D" xr:uid="{0201209F-119B-417F-AF0C-640C5F40D688}"/>
    <hyperlink ref="D45" r:id="rId31" display="menuitemdisplay://ledgertransvoucher/+3123+%5B65534:5637577340%5D" xr:uid="{1392E920-DE00-4453-BF24-84D234DE937C}"/>
    <hyperlink ref="D46" r:id="rId32" display="menuitemdisplay://ledgertransvoucher/+3123+%5B65534:5637577341%5D" xr:uid="{7AD7E810-B10A-4D90-82C2-04826EAB5AFF}"/>
    <hyperlink ref="D47" r:id="rId33" display="menuitemdisplay://ledgertransvoucher/+3123+%5B65534:5637577342%5D" xr:uid="{72DBC12B-02C7-46B3-A6E3-139B9F126A73}"/>
    <hyperlink ref="D48" r:id="rId34" display="menuitemdisplay://ledgertransvoucher/+3123+%5B65534:5637577343%5D" xr:uid="{86B5AD4C-B95B-48A5-ABD5-628C4B795F7F}"/>
    <hyperlink ref="D49" r:id="rId35" display="menuitemdisplay://ledgertransvoucher/+3123+%5B65534:5637577272%5D" xr:uid="{1F6214B8-C33C-4730-B3B0-7253052E2410}"/>
    <hyperlink ref="D50" r:id="rId36" display="menuitemdisplay://ledgertransvoucher/+3123+%5B65534:5637577273%5D" xr:uid="{B1B7910B-28A7-48B5-8119-508963AB787F}"/>
    <hyperlink ref="D51" r:id="rId37" display="menuitemdisplay://ledgertransvoucher/+3123+%5B65534:5637577274%5D" xr:uid="{64EB1D69-DD5D-4B57-A2D6-336E8BF4CF15}"/>
    <hyperlink ref="D52" r:id="rId38" display="menuitemdisplay://ledgertransvoucher/+3123+%5B65534:5637577275%5D" xr:uid="{844F8BD7-EFDA-4CB8-996C-86EF4A37F20A}"/>
    <hyperlink ref="D53" r:id="rId39" display="menuitemdisplay://ledgertransvoucher/+3123+%5B65534:5637577276%5D" xr:uid="{0D18C08B-6DCD-4ACA-971E-651B6FF2C0B8}"/>
    <hyperlink ref="D54" r:id="rId40" display="menuitemdisplay://ledgertransvoucher/+3123+%5B65534:5637577277%5D" xr:uid="{CC9667FC-DABA-49A2-804E-76FE88676ACB}"/>
    <hyperlink ref="D55" r:id="rId41" display="menuitemdisplay://ledgertransvoucher/+3123+%5B65534:5637577278%5D" xr:uid="{89659849-D771-4ED9-B235-DBF3A814E2FC}"/>
    <hyperlink ref="D56" r:id="rId42" display="menuitemdisplay://ledgertransvoucher/+3123+%5B65534:5637577279%5D" xr:uid="{422B27CA-9346-4E41-93ED-2061D6BDD19F}"/>
    <hyperlink ref="D57" r:id="rId43" display="menuitemdisplay://ledgertransvoucher/+3123+%5B65534:5637577280%5D" xr:uid="{6C22C82B-A8C4-4D09-9628-60E392ECF4CE}"/>
    <hyperlink ref="D58" r:id="rId44" display="menuitemdisplay://ledgertransvoucher/+3123+%5B65534:5637577281%5D" xr:uid="{293D2C89-9681-49B8-849A-252BC3142DFB}"/>
    <hyperlink ref="D59" r:id="rId45" display="menuitemdisplay://ledgertransvoucher/+3123+%5B65534:5637577301%5D" xr:uid="{7EA8AC5E-FB1A-4063-9F24-550659A90E1F}"/>
    <hyperlink ref="D60" r:id="rId46" display="menuitemdisplay://ledgertransvoucher/+3123+%5B65534:5637577302%5D" xr:uid="{2F399545-9B65-4E40-AA73-F1B8113BDBDB}"/>
    <hyperlink ref="D61" r:id="rId47" display="menuitemdisplay://ledgertransvoucher/+3123+%5B65534:5637577303%5D" xr:uid="{AAEF8200-FA74-4004-8ACB-61D6FAA8A175}"/>
    <hyperlink ref="D62" r:id="rId48" display="menuitemdisplay://ledgertransvoucher/+3123+%5B65534:5637577304%5D" xr:uid="{C5C56978-A895-4619-BE20-6A77DF6FCA0A}"/>
    <hyperlink ref="D63" r:id="rId49" display="menuitemdisplay://ledgertransvoucher/+3123+%5B65534:5637577305%5D" xr:uid="{9C72BE64-B248-4B1D-8B00-69597179B42C}"/>
    <hyperlink ref="D64" r:id="rId50" display="menuitemdisplay://ledgertransvoucher/+3123+%5B65534:5637577306%5D" xr:uid="{02EEE95A-9D05-47B6-9CFF-78DB9791D4BC}"/>
    <hyperlink ref="D65" r:id="rId51" display="menuitemdisplay://ledgertransvoucher/+3123+%5B65534:5637577307%5D" xr:uid="{F00221B7-214A-40EE-9944-65CA52EF7BFA}"/>
    <hyperlink ref="D66" r:id="rId52" display="menuitemdisplay://ledgertransvoucher/+3123+%5B65534:5637577308%5D" xr:uid="{AFECE8B7-481A-4B65-9449-EC601DC84162}"/>
    <hyperlink ref="D67" r:id="rId53" display="menuitemdisplay://ledgertransvoucher/+3123+%5B65534:5637577350%5D" xr:uid="{04EF74F3-43AA-44A6-9B62-60064B2C9E55}"/>
    <hyperlink ref="D68" r:id="rId54" display="menuitemdisplay://ledgertransvoucher/+3123+%5B65534:5637577351%5D" xr:uid="{D2120A7E-DE63-4F37-832A-DF3B554BE3D4}"/>
    <hyperlink ref="D69" r:id="rId55" display="menuitemdisplay://ledgertransvoucher/+3123+%5B65534:5637577352%5D" xr:uid="{D14A1139-A5D8-4152-AF90-13268ED35726}"/>
    <hyperlink ref="D70" r:id="rId56" display="menuitemdisplay://ledgertransvoucher/+3123+%5B65534:5637577353%5D" xr:uid="{39703513-AB15-464D-B3A8-CBA6631D8993}"/>
    <hyperlink ref="D71" r:id="rId57" display="menuitemdisplay://ledgertransvoucher/+3123+%5B65534:5637577327%5D" xr:uid="{46DF6579-4C37-422E-82E3-08F6242F03E8}"/>
    <hyperlink ref="D72" r:id="rId58" display="menuitemdisplay://ledgertransvoucher/+3123+%5B65534:5637577356%5D" xr:uid="{A544AB54-3B77-4092-A63B-8AB63D250B15}"/>
    <hyperlink ref="D73" r:id="rId59" display="menuitemdisplay://ledgertransvoucher/+3123+%5B65534:5637577357%5D" xr:uid="{A6662D02-2E71-4264-9029-493BC9131407}"/>
    <hyperlink ref="D74" r:id="rId60" display="menuitemdisplay://ledgertransvoucher/+3123+%5B65534:5637577358%5D" xr:uid="{B784178A-9574-4739-BDF6-2A2869CD0FC0}"/>
    <hyperlink ref="D75" r:id="rId61" display="menuitemdisplay://ledgertransvoucher/+3123+%5B65534:5637577359%5D" xr:uid="{78E84617-4510-4600-A51B-2F01AEA5D4BD}"/>
    <hyperlink ref="D76" r:id="rId62" display="menuitemdisplay://ledgertransvoucher/+3123+%5B65534:5637577362%5D" xr:uid="{9C71D4C1-3989-46B9-B5D2-D11152876EF6}"/>
    <hyperlink ref="D77" r:id="rId63" display="menuitemdisplay://ledgertransvoucher/+3123+%5B65534:5637577363%5D" xr:uid="{CB701D4F-B5B1-4BBD-BBED-3913A5FCEBB9}"/>
    <hyperlink ref="D78" r:id="rId64" display="menuitemdisplay://ledgertransvoucher/+3123+%5B65534:5637577365%5D" xr:uid="{C17F7A67-F4E4-44FB-AA05-341BF5432305}"/>
    <hyperlink ref="D79" r:id="rId65" display="menuitemdisplay://ledgertransvoucher/+3123+%5B65534:5637577386%5D" xr:uid="{980D140D-87AB-4434-9998-3A1A6FD50ED4}"/>
    <hyperlink ref="D80" r:id="rId66" display="menuitemdisplay://ledgertransvoucher/+3123+%5B65534:5637577387%5D" xr:uid="{4D64DD50-67AA-44A1-BB57-0B2D8629675D}"/>
    <hyperlink ref="D81" r:id="rId67" display="menuitemdisplay://ledgertransvoucher/+3123+%5B65534:5637577388%5D" xr:uid="{8187E08D-EFA5-44FD-A174-7F900A04DE5E}"/>
    <hyperlink ref="D82" r:id="rId68" display="menuitemdisplay://ledgertransvoucher/+3123+%5B65534:5637577389%5D" xr:uid="{08F66FDA-8B60-439E-8600-FA3A57FF881E}"/>
    <hyperlink ref="D83" r:id="rId69" display="menuitemdisplay://ledgertransvoucher/+3123+%5B65534:5637577390%5D" xr:uid="{6749D759-5DE5-429C-B11C-ECAFD99D9459}"/>
    <hyperlink ref="D84" r:id="rId70" display="menuitemdisplay://ledgertransvoucher/+3123+%5B65534:5637577391%5D" xr:uid="{7392271B-B45F-44D5-8F40-0C3DC3ACA30E}"/>
    <hyperlink ref="D85" r:id="rId71" display="menuitemdisplay://ledgertransvoucher/+3123+%5B65534:5637577392%5D" xr:uid="{25B998C3-D435-4793-BC4D-0C8CB1AF64E8}"/>
    <hyperlink ref="D86" r:id="rId72" display="menuitemdisplay://ledgertransvoucher/+3123+%5B65534:5637577393%5D" xr:uid="{CC9173C3-2B7F-4BD4-9A6F-E0B59FF954F5}"/>
    <hyperlink ref="D87" r:id="rId73" display="menuitemdisplay://ledgertransvoucher/+3123+%5B65534:5637577394%5D" xr:uid="{C1DA8212-E53D-475B-AD04-0F75F2A60710}"/>
    <hyperlink ref="D88" r:id="rId74" display="menuitemdisplay://ledgertransvoucher/+3123+%5B65534:5637577413%5D" xr:uid="{5115E4C9-584F-4A29-BA90-DF8D829F2A86}"/>
    <hyperlink ref="D89" r:id="rId75" display="menuitemdisplay://ledgertransvoucher/+3123+%5B65534:5637577364%5D" xr:uid="{9705A3D5-84E1-4585-8F6F-51A95E1C43F7}"/>
    <hyperlink ref="D90" r:id="rId76" display="menuitemdisplay://ledgertransvoucher/+3123+%5B65534:5637579001%5D" xr:uid="{77809F55-E021-446B-9D9E-96A84CF0A962}"/>
    <hyperlink ref="D91" r:id="rId77" display="menuitemdisplay://ledgertransvoucher/+3123+%5B65534:5637577473%5D" xr:uid="{9A970DD3-A0E4-4B86-AF19-00E27D86C1BA}"/>
    <hyperlink ref="D92" r:id="rId78" display="menuitemdisplay://ledgertransvoucher/+3123+%5B65534:5637577474%5D" xr:uid="{D079A75B-371B-4D4B-9243-BCC4FF3CA22D}"/>
    <hyperlink ref="D93" r:id="rId79" display="menuitemdisplay://ledgertransvoucher/+3123+%5B65534:5637577415%5D" xr:uid="{D73134A9-7888-4A5C-81DF-56F68BC3C745}"/>
    <hyperlink ref="D94" r:id="rId80" display="menuitemdisplay://ledgertransvoucher/+3123+%5B65534:5637578791%5D" xr:uid="{0B5E9B19-09F0-4815-9C10-413D54DB525B}"/>
    <hyperlink ref="D95" r:id="rId81" display="menuitemdisplay://ledgertransvoucher/+3123+%5B65534:5637579032%5D" xr:uid="{61A20EF1-50F5-475A-8186-326FA0825836}"/>
    <hyperlink ref="D96" r:id="rId82" display="menuitemdisplay://ledgertransvoucher/+3123+%5B65534:5637577476%5D" xr:uid="{32154ECF-0BF7-444B-B969-9822860EAE6A}"/>
    <hyperlink ref="D97" r:id="rId83" display="menuitemdisplay://ledgertransvoucher/+3123+%5B65534:5637577477%5D" xr:uid="{1F082109-F7DC-4634-A3DA-06CDBD4766F7}"/>
    <hyperlink ref="D98" r:id="rId84" display="menuitemdisplay://ledgertransvoucher/+3123+%5B65534:5637577480%5D" xr:uid="{FBF6BAC2-8C7F-422D-A4A5-1B44B0066F5B}"/>
    <hyperlink ref="D99" r:id="rId85" display="menuitemdisplay://ledgertransvoucher/+3123+%5B65534:5637577475%5D" xr:uid="{89CB46C0-51EF-47EA-ACA2-021C813D828F}"/>
    <hyperlink ref="D100" r:id="rId86" display="menuitemdisplay://ledgertransvoucher/+3123+%5B65534:5637577481%5D" xr:uid="{FEC8EBEE-779D-4EC8-BF13-E95A7F5AF1D3}"/>
    <hyperlink ref="D101" r:id="rId87" display="menuitemdisplay://ledgertransvoucher/+3123+%5B65534:5637578776%5D" xr:uid="{9C5CC25A-AA5F-4D7D-8DF8-6B2179742189}"/>
    <hyperlink ref="D102" r:id="rId88" display="menuitemdisplay://ledgertransvoucher/+3123+%5B65534:5637578777%5D" xr:uid="{471C71DB-B086-4519-9800-B4A3F2F1BEE9}"/>
    <hyperlink ref="D103" r:id="rId89" display="menuitemdisplay://ledgertransvoucher/+3123+%5B65534:5637578778%5D" xr:uid="{A767695C-3469-456E-979D-2190E1E63216}"/>
    <hyperlink ref="D104" r:id="rId90" display="menuitemdisplay://ledgertransvoucher/+3123+%5B65534:5637578779%5D" xr:uid="{2D01449C-90A7-4A5B-870A-8B402F587986}"/>
    <hyperlink ref="D105" r:id="rId91" display="menuitemdisplay://ledgertransvoucher/+3123+%5B65534:5637578780%5D" xr:uid="{74577422-514E-432F-A5B1-6246247D1109}"/>
    <hyperlink ref="D106" r:id="rId92" display="menuitemdisplay://ledgertransvoucher/+3123+%5B65534:5637578789%5D" xr:uid="{4ED3D71F-FF3D-4F8A-A469-6E37C9AB89A9}"/>
    <hyperlink ref="D107" r:id="rId93" display="menuitemdisplay://ledgertransvoucher/+3123+%5B65534:5637578790%5D" xr:uid="{B1E5AE77-85CE-4EE5-B6D5-229AC175C18E}"/>
    <hyperlink ref="D108" r:id="rId94" display="menuitemdisplay://ledgertransvoucher/+3123+%5B65534:5637578997%5D" xr:uid="{4C4339BF-677A-4FAA-BEB5-8835CD9E4F49}"/>
    <hyperlink ref="D109" r:id="rId95" display="menuitemdisplay://ledgertransvoucher/+3123+%5B65534:5637578998%5D" xr:uid="{9D7A3FC7-BE36-45C5-B704-8244EE505667}"/>
    <hyperlink ref="D110" r:id="rId96" display="menuitemdisplay://ledgertransvoucher/+3123+%5B65534:5637578999%5D" xr:uid="{6BF59865-DC30-44BC-B7D5-18F0CB1EFCDF}"/>
    <hyperlink ref="D111" r:id="rId97" display="menuitemdisplay://ledgertransvoucher/+3123+%5B65534:5637578995%5D" xr:uid="{8ECFE1B0-B80B-46DD-9C1C-664A156BA21B}"/>
    <hyperlink ref="D112" r:id="rId98" display="menuitemdisplay://ledgertransvoucher/+3123+%5B65534:5637578996%5D" xr:uid="{96D154FC-2A40-48FF-820F-E411D3E2E845}"/>
    <hyperlink ref="D113" r:id="rId99" display="menuitemdisplay://ledgertransvoucher/+3123+%5B65534:5637579030%5D" xr:uid="{807080D3-C1CD-4881-AD3F-5779673CAEE5}"/>
    <hyperlink ref="D114" r:id="rId100" display="menuitemdisplay://ledgertransvoucher/+3123+%5B65534:5637579033%5D" xr:uid="{EC1ABD3C-43A0-48AE-929B-D8836A615496}"/>
    <hyperlink ref="D115" r:id="rId101" display="menuitemdisplay://ledgertransvoucher/+3123+%5B65534:5637579044%5D" xr:uid="{6BC6834E-D3FE-49E7-BF92-83EE0489855C}"/>
    <hyperlink ref="D116" r:id="rId102" display="menuitemdisplay://ledgertransvoucher/+3123+%5B65534:5637579916%5D" xr:uid="{9148E777-0CD1-4DC0-94C1-33C8A856E754}"/>
    <hyperlink ref="D117" r:id="rId103" display="menuitemdisplay://ledgertransvoucher/+3123+%5B65534:5637579917%5D" xr:uid="{4A6C396C-4FD9-4BD2-A8DB-A1F293E8245A}"/>
    <hyperlink ref="D118" r:id="rId104" display="menuitemdisplay://ledgertransvoucher/+3123+%5B65534:5637579976%5D" xr:uid="{396B6F80-A97C-449E-8854-4C63168E0548}"/>
    <hyperlink ref="D119" r:id="rId105" display="menuitemdisplay://ledgertransvoucher/+3123+%5B65534:5637578770%5D" xr:uid="{04251F5D-911D-4BC0-A592-C48E28914874}"/>
    <hyperlink ref="D120" r:id="rId106" display="menuitemdisplay://ledgertransvoucher/+3123+%5B65534:5637579018%5D" xr:uid="{4FF4BBC2-82CF-4400-9A45-DB7596EFB0AB}"/>
    <hyperlink ref="D121" r:id="rId107" display="menuitemdisplay://ledgertransvoucher/+3123+%5B65534:5637579024%5D" xr:uid="{038B29AC-7B15-4A3E-B4F3-0E4B7C899FBE}"/>
    <hyperlink ref="D122" r:id="rId108" display="menuitemdisplay://ledgertransvoucher/+3123+%5B65534:5637579025%5D" xr:uid="{3305A79D-DD0B-48CB-9D11-EEC8C38CEF91}"/>
    <hyperlink ref="D123" r:id="rId109" display="menuitemdisplay://ledgertransvoucher/+3123+%5B65534:5637579026%5D" xr:uid="{091BF0CE-CC33-410F-A3C5-4492EF22A89C}"/>
    <hyperlink ref="D124" r:id="rId110" display="menuitemdisplay://ledgertransvoucher/+3123+%5B65534:5637579027%5D" xr:uid="{05E6F971-D2C6-4110-86A6-623A627689C7}"/>
    <hyperlink ref="D125" r:id="rId111" display="menuitemdisplay://ledgertransvoucher/+3123+%5B65534:5637579043%5D" xr:uid="{D7DC331D-A3B0-4A67-B0F9-7D1004686EB3}"/>
    <hyperlink ref="D126" r:id="rId112" display="menuitemdisplay://ledgertransvoucher/+3123+%5B65534:5637579046%5D" xr:uid="{CCE893BC-44E6-4E1E-B150-E04AC87EB9A7}"/>
    <hyperlink ref="D127" r:id="rId113" display="menuitemdisplay://ledgertransvoucher/+3123+%5B65534:5637579058%5D" xr:uid="{3A220A26-602E-462E-98A8-8BD0B6EA76A0}"/>
    <hyperlink ref="D128" r:id="rId114" display="menuitemdisplay://ledgertransvoucher/+3123+%5B65534:5637579062%5D" xr:uid="{06DEECAA-6EA0-48AB-BE51-EB0F13010499}"/>
    <hyperlink ref="D129" r:id="rId115" display="menuitemdisplay://ledgertransvoucher/+3123+%5B65534:5637579746%5D" xr:uid="{66724F8D-BEE9-4A02-B2CB-574304416DA7}"/>
    <hyperlink ref="D130" r:id="rId116" display="menuitemdisplay://ledgertransvoucher/+3123+%5B65534:5637579749%5D" xr:uid="{59E8FF6F-B804-4A59-AD3F-1F8FCDD0A21B}"/>
    <hyperlink ref="D131" r:id="rId117" display="menuitemdisplay://ledgertransvoucher/+3123+%5B65534:5637580274%5D" xr:uid="{79A4DAC4-3CCE-4EC4-B37D-F7C785980355}"/>
    <hyperlink ref="D132" r:id="rId118" display="menuitemdisplay://ledgertransvoucher/+3123+%5B65534:5637580289%5D" xr:uid="{83A2E883-4253-4B46-8A0F-7E888858AB22}"/>
    <hyperlink ref="D133" r:id="rId119" display="menuitemdisplay://ledgertransvoucher/+3123+%5B65534:5637580290%5D" xr:uid="{30F13BC1-D4CC-4235-8ECD-6319B0AC07ED}"/>
    <hyperlink ref="D134" r:id="rId120" display="menuitemdisplay://ledgertransvoucher/+3123+%5B65534:5637577485%5D" xr:uid="{C3E74D50-447E-4489-A533-0F0EED3B22D7}"/>
  </hyperlinks>
  <printOptions horizontalCentered="1"/>
  <pageMargins left="3.937007874015748E-2" right="3.937007874015748E-2" top="0.35433070866141736" bottom="0.39370078740157483" header="0.23622047244094491" footer="0.15748031496062992"/>
  <pageSetup scale="72" fitToHeight="0" orientation="portrait" r:id="rId121"/>
  <headerFooter>
    <oddFooter>&amp;CPágina &amp;P de &amp;N</oddFooter>
  </headerFooter>
  <ignoredErrors>
    <ignoredError sqref="C19:C133" numberStoredAsText="1"/>
  </ignoredErrors>
  <drawing r:id="rId1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Banco 2023-01</vt:lpstr>
      <vt:lpstr>'Banco 2023-01'!Área_de_impresión</vt:lpstr>
      <vt:lpstr>'Banco 2023-01'!Títulos_a_imprimir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Heredia</dc:creator>
  <cp:lastModifiedBy>Charo Del Rosario Lopez</cp:lastModifiedBy>
  <cp:lastPrinted>2023-02-17T20:02:42Z</cp:lastPrinted>
  <dcterms:created xsi:type="dcterms:W3CDTF">2022-09-29T16:17:18Z</dcterms:created>
  <dcterms:modified xsi:type="dcterms:W3CDTF">2023-02-17T20:30:36Z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