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elrosario\Desktop\TRANSPARENCIA\SISANOG\Nueva carpeta\"/>
    </mc:Choice>
  </mc:AlternateContent>
  <xr:revisionPtr revIDLastSave="0" documentId="13_ncr:1_{71B259E1-1770-4B7F-83E9-3C04A31D52E2}" xr6:coauthVersionLast="47" xr6:coauthVersionMax="47" xr10:uidLastSave="{00000000-0000-0000-0000-000000000000}"/>
  <bookViews>
    <workbookView xWindow="-110" yWindow="-110" windowWidth="19420" windowHeight="10420" xr2:uid="{E280F1A9-7E59-405E-B1B9-5611D9C7F82D}"/>
  </bookViews>
  <sheets>
    <sheet name="Flujo de Efectiv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1" l="1"/>
  <c r="E41" i="1" l="1"/>
  <c r="C41" i="1"/>
  <c r="E26" i="1"/>
  <c r="E55" i="1" s="1"/>
  <c r="E57" i="1" s="1"/>
  <c r="C56" i="1" s="1"/>
  <c r="C55" i="1" l="1"/>
  <c r="C57" i="1" s="1"/>
</calcChain>
</file>

<file path=xl/sharedStrings.xml><?xml version="1.0" encoding="utf-8"?>
<sst xmlns="http://schemas.openxmlformats.org/spreadsheetml/2006/main" count="61" uniqueCount="57">
  <si>
    <t xml:space="preserve"> </t>
  </si>
  <si>
    <t>SUPERINTENDENCIA DE ELECTRICIDAD-SIE</t>
  </si>
  <si>
    <t>Estado de Flujo de Efectivo</t>
  </si>
  <si>
    <t>(Valores en RD$)</t>
  </si>
  <si>
    <t>Flujo de efectivo procedentes de actividades operativas</t>
  </si>
  <si>
    <t>Cobros impuestos</t>
  </si>
  <si>
    <t>Contribuciones de la seguridad social</t>
  </si>
  <si>
    <t>Cobros por venta de bienes y servicios y arrendamientos</t>
  </si>
  <si>
    <t>Cobros de seguros por primas, reclamos y otros</t>
  </si>
  <si>
    <t>Cobros por contratos mantenidos para negocios o intercambio</t>
  </si>
  <si>
    <t>Otros cobros</t>
  </si>
  <si>
    <t xml:space="preserve">Pagos a otras entidades para financiar sus operaciones (Transferencias) </t>
  </si>
  <si>
    <t>Pagos a los trabajadores o en beneficio de ellos</t>
  </si>
  <si>
    <t xml:space="preserve">Pagos por contribuciones a la seguridad social </t>
  </si>
  <si>
    <t>Pagos de pensiones y jubilaciones</t>
  </si>
  <si>
    <t>Pagos a proveedores</t>
  </si>
  <si>
    <t>Pagos por contratos mantenidos para negocios o intercambio</t>
  </si>
  <si>
    <t>Otros pagos</t>
  </si>
  <si>
    <t>Flujos de efectivo netos de las actividades de operación</t>
  </si>
  <si>
    <t>Flujos de efectivo de las actividades de inversión</t>
  </si>
  <si>
    <t>Cobros por venta de propiedad, planta y equipo</t>
  </si>
  <si>
    <t>Cobros por venta de intangibles y otros activos de largo plazo</t>
  </si>
  <si>
    <t xml:space="preserve">Cobros por títulos patrimoniales o de deuda y participación en asociaciones </t>
  </si>
  <si>
    <t>Cobros por reembolsos de préstamos o anticipos hechos a terceros</t>
  </si>
  <si>
    <t xml:space="preserve">Cobros por conceptos de contratos a futuro, a plazo, opciones o permuta </t>
  </si>
  <si>
    <t>Pagos por adquisición de propiedad, planta y equipo</t>
  </si>
  <si>
    <t xml:space="preserve">Pagos por adquisición de intangibles y otros activos de largo plazo </t>
  </si>
  <si>
    <t>Pagos por adquisición de títulos patrimoniales o de deuda y participación en asociaciones</t>
  </si>
  <si>
    <t xml:space="preserve">Pagos por otorgamiento de préstamos o anticipos hechos a terceros </t>
  </si>
  <si>
    <t xml:space="preserve">Pagos por conceptos de contratos a futuro, a plazo, opciones o permuta </t>
  </si>
  <si>
    <t>Pagos por costos de construcciones y desarrollos en proceso</t>
  </si>
  <si>
    <t>Flujos de efectivo netos por las actividades de inversión</t>
  </si>
  <si>
    <t>Flujos de efectivo de las actividades de financiación</t>
  </si>
  <si>
    <t>Cobro por emisión de títulos de deudas, bonos</t>
  </si>
  <si>
    <t>Cobro por préstamos, pagarés, hipotecas</t>
  </si>
  <si>
    <t>Cobro por aporte de accionista</t>
  </si>
  <si>
    <t xml:space="preserve">Cobro de los arrendatarios por contratos de arrendamientos financieros </t>
  </si>
  <si>
    <t>Pago reembolso en efectivo de los montos recibidos en emisión de títulos de deudas, bonos</t>
  </si>
  <si>
    <t>Pago reembolso en efectivo de los montos recibidos en préstamos, pagarés, hipotecas</t>
  </si>
  <si>
    <t xml:space="preserve">Pago reembolso de efectivo recibió por aporte de accionista </t>
  </si>
  <si>
    <t>Pago por distribución/dividendos al gobierno</t>
  </si>
  <si>
    <t>Pago de los arrendatarios por contratos de arrendamientos financieros</t>
  </si>
  <si>
    <t>Flujos de efectivo netos por las actividades de financiación</t>
  </si>
  <si>
    <t xml:space="preserve">Incremento/(Disminución) neta en el efectivo y equivalentes al efectivo </t>
  </si>
  <si>
    <t>Efectivo y equivalentes al efectivo al principio del periodo</t>
  </si>
  <si>
    <t>Efectivo y equivalentes al efectivo al final del periodo</t>
  </si>
  <si>
    <t>Lic. Andrés E. Astacio Polanco</t>
  </si>
  <si>
    <t>Superintendente de Electricidad</t>
  </si>
  <si>
    <t>Lic. Armidis Del Pilar Henríquez</t>
  </si>
  <si>
    <t>Lic. Charo López</t>
  </si>
  <si>
    <t>Directora Administrativa y Financiera</t>
  </si>
  <si>
    <t>Gerente de Contabilidad</t>
  </si>
  <si>
    <t xml:space="preserve">Del ejercicio terminado al 31 de diciembre de 2022 y 2021 </t>
  </si>
  <si>
    <t>AÑOS</t>
  </si>
  <si>
    <t>Pagos de intereses</t>
  </si>
  <si>
    <t xml:space="preserve">Cobros de subvenciones, transferencias, y otras asignaciones </t>
  </si>
  <si>
    <t>Cobros de intereses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</si>
</sst>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b/>
      <sz val="9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9"/>
      <color rgb="FF231F20"/>
      <name val="Times New Roman"/>
      <family val="1"/>
    </font>
    <font>
      <u/>
      <sz val="9"/>
      <color rgb="FF231F20"/>
      <name val="Times New Roman"/>
      <family val="1"/>
    </font>
    <font>
      <u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2" fillId="0" borderId="1" xfId="0" applyFont="1" applyBorder="1" applyAlignment="1">
      <alignment horizontal="left" vertical="center" indent="5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justify" vertical="center" wrapText="1"/>
    </xf>
    <xf numFmtId="4" fontId="4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0" xfId="0" applyFont="1"/>
    <xf numFmtId="0" fontId="8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Continuous" vertical="center" wrapText="1"/>
    </xf>
    <xf numFmtId="0" fontId="8" fillId="0" borderId="0" xfId="0" applyFont="1" applyAlignment="1">
      <alignment horizontal="left" vertical="center" wrapText="1"/>
    </xf>
    <xf numFmtId="43" fontId="0" fillId="0" borderId="0" xfId="1" applyFont="1"/>
    <xf numFmtId="0" fontId="4" fillId="2" borderId="0" xfId="0" applyFont="1" applyFill="1" applyAlignment="1">
      <alignment vertical="center" wrapText="1"/>
    </xf>
    <xf numFmtId="3" fontId="4" fillId="2" borderId="0" xfId="0" applyNumberFormat="1" applyFont="1" applyFill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 wrapText="1"/>
    </xf>
    <xf numFmtId="0" fontId="0" fillId="2" borderId="0" xfId="0" applyFill="1"/>
    <xf numFmtId="43" fontId="0" fillId="2" borderId="0" xfId="1" applyFont="1" applyFill="1"/>
    <xf numFmtId="43" fontId="0" fillId="2" borderId="0" xfId="0" applyNumberFormat="1" applyFill="1"/>
    <xf numFmtId="0" fontId="8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18823-6F79-4D83-83E1-EDFABB02A7C1}">
  <dimension ref="A1:K68"/>
  <sheetViews>
    <sheetView showGridLines="0" tabSelected="1" topLeftCell="A43" workbookViewId="0">
      <selection activeCell="B11" sqref="B11"/>
    </sheetView>
  </sheetViews>
  <sheetFormatPr baseColWidth="10" defaultRowHeight="14.5" x14ac:dyDescent="0.35"/>
  <cols>
    <col min="1" max="1" width="5.54296875" customWidth="1"/>
    <col min="2" max="2" width="53.54296875" customWidth="1"/>
    <col min="3" max="3" width="14.453125" customWidth="1"/>
    <col min="4" max="4" width="1.54296875" customWidth="1"/>
    <col min="5" max="5" width="12" customWidth="1"/>
    <col min="11" max="11" width="16.90625" bestFit="1" customWidth="1"/>
  </cols>
  <sheetData>
    <row r="1" spans="1:11" x14ac:dyDescent="0.35">
      <c r="A1" t="s">
        <v>0</v>
      </c>
      <c r="B1" s="44" t="s">
        <v>1</v>
      </c>
      <c r="C1" s="44"/>
      <c r="D1" s="44"/>
      <c r="E1" s="44"/>
    </row>
    <row r="2" spans="1:11" ht="12.65" customHeight="1" x14ac:dyDescent="0.35">
      <c r="B2" s="45" t="s">
        <v>2</v>
      </c>
      <c r="C2" s="45"/>
      <c r="D2" s="45"/>
      <c r="E2" s="45"/>
    </row>
    <row r="3" spans="1:11" x14ac:dyDescent="0.35">
      <c r="B3" s="45" t="s">
        <v>52</v>
      </c>
      <c r="C3" s="45"/>
      <c r="D3" s="45"/>
      <c r="E3" s="45"/>
    </row>
    <row r="4" spans="1:11" x14ac:dyDescent="0.35">
      <c r="B4" s="45" t="s">
        <v>3</v>
      </c>
      <c r="C4" s="45"/>
      <c r="D4" s="45"/>
      <c r="E4" s="45"/>
    </row>
    <row r="5" spans="1:11" ht="4.25" customHeight="1" x14ac:dyDescent="0.35">
      <c r="B5" s="1"/>
    </row>
    <row r="6" spans="1:11" ht="12.65" customHeight="1" x14ac:dyDescent="0.35"/>
    <row r="7" spans="1:11" ht="15.5" customHeight="1" x14ac:dyDescent="0.35">
      <c r="B7" s="3"/>
      <c r="C7" s="47" t="s">
        <v>53</v>
      </c>
      <c r="D7" s="47"/>
      <c r="E7" s="47"/>
    </row>
    <row r="8" spans="1:11" ht="13" customHeight="1" x14ac:dyDescent="0.35">
      <c r="C8" s="4">
        <v>2022</v>
      </c>
      <c r="D8" s="3"/>
      <c r="E8" s="5">
        <v>2021</v>
      </c>
    </row>
    <row r="9" spans="1:11" ht="12.5" customHeight="1" x14ac:dyDescent="0.35">
      <c r="B9" s="2" t="s">
        <v>4</v>
      </c>
      <c r="C9" s="6"/>
      <c r="D9" s="6"/>
      <c r="E9" s="6"/>
    </row>
    <row r="10" spans="1:11" ht="12.5" customHeight="1" x14ac:dyDescent="0.35">
      <c r="B10" s="7" t="s">
        <v>5</v>
      </c>
      <c r="C10" s="8"/>
      <c r="D10" s="8"/>
      <c r="E10" s="9"/>
    </row>
    <row r="11" spans="1:11" ht="12.5" customHeight="1" x14ac:dyDescent="0.35">
      <c r="B11" s="7" t="s">
        <v>6</v>
      </c>
      <c r="C11" s="8"/>
      <c r="D11" s="8"/>
      <c r="E11" s="9"/>
      <c r="K11" s="35"/>
    </row>
    <row r="12" spans="1:11" s="39" customFormat="1" ht="11.5" customHeight="1" x14ac:dyDescent="0.35">
      <c r="B12" s="36" t="s">
        <v>7</v>
      </c>
      <c r="C12" s="37">
        <v>1468457004</v>
      </c>
      <c r="D12" s="37"/>
      <c r="E12" s="38">
        <v>973139961.94000006</v>
      </c>
      <c r="K12" s="40"/>
    </row>
    <row r="13" spans="1:11" s="39" customFormat="1" ht="11.5" customHeight="1" x14ac:dyDescent="0.35">
      <c r="B13" s="36" t="s">
        <v>55</v>
      </c>
      <c r="C13" s="37">
        <v>79000000</v>
      </c>
      <c r="D13" s="37"/>
      <c r="E13" s="38">
        <v>78999999.980000004</v>
      </c>
    </row>
    <row r="14" spans="1:11" s="39" customFormat="1" ht="11.5" customHeight="1" x14ac:dyDescent="0.35">
      <c r="B14" s="36" t="s">
        <v>8</v>
      </c>
      <c r="C14" s="37">
        <v>29069344</v>
      </c>
      <c r="D14" s="37"/>
      <c r="E14" s="38">
        <v>16830180.469999999</v>
      </c>
      <c r="K14" s="41"/>
    </row>
    <row r="15" spans="1:11" ht="11.5" customHeight="1" x14ac:dyDescent="0.35">
      <c r="B15" s="7" t="s">
        <v>9</v>
      </c>
      <c r="C15" s="8"/>
      <c r="D15" s="8"/>
      <c r="E15" s="9"/>
    </row>
    <row r="16" spans="1:11" ht="11.5" customHeight="1" x14ac:dyDescent="0.35">
      <c r="B16" s="7" t="s">
        <v>56</v>
      </c>
      <c r="C16" s="8"/>
      <c r="D16" s="8"/>
      <c r="E16" s="9"/>
    </row>
    <row r="17" spans="2:5" ht="11.5" customHeight="1" x14ac:dyDescent="0.35">
      <c r="B17" s="7" t="s">
        <v>10</v>
      </c>
      <c r="C17" s="8"/>
      <c r="D17" s="8"/>
      <c r="E17" s="9"/>
    </row>
    <row r="18" spans="2:5" ht="11.5" customHeight="1" x14ac:dyDescent="0.35">
      <c r="B18" s="7" t="s">
        <v>11</v>
      </c>
      <c r="C18" s="8"/>
      <c r="D18" s="8"/>
      <c r="E18" s="9"/>
    </row>
    <row r="19" spans="2:5" ht="12.5" customHeight="1" x14ac:dyDescent="0.35">
      <c r="B19" s="7" t="s">
        <v>12</v>
      </c>
      <c r="C19" s="8">
        <v>-665021603</v>
      </c>
      <c r="D19" s="8"/>
      <c r="E19" s="9">
        <v>702857426.59000003</v>
      </c>
    </row>
    <row r="20" spans="2:5" ht="12.5" customHeight="1" x14ac:dyDescent="0.35">
      <c r="B20" s="7" t="s">
        <v>13</v>
      </c>
      <c r="C20" s="8">
        <v>-29292372</v>
      </c>
      <c r="D20" s="8"/>
      <c r="E20" s="9">
        <v>24171538.059999999</v>
      </c>
    </row>
    <row r="21" spans="2:5" ht="12.5" customHeight="1" x14ac:dyDescent="0.35">
      <c r="B21" s="7" t="s">
        <v>14</v>
      </c>
      <c r="C21" s="8">
        <v>-28717440</v>
      </c>
      <c r="D21" s="8"/>
      <c r="E21" s="9">
        <v>26287823.219999999</v>
      </c>
    </row>
    <row r="22" spans="2:5" ht="12.5" customHeight="1" x14ac:dyDescent="0.35">
      <c r="B22" s="7" t="s">
        <v>15</v>
      </c>
      <c r="C22" s="8">
        <v>-185344664</v>
      </c>
      <c r="D22" s="8"/>
      <c r="E22" s="9">
        <v>163015112.99000001</v>
      </c>
    </row>
    <row r="23" spans="2:5" ht="10.5" customHeight="1" x14ac:dyDescent="0.35">
      <c r="B23" s="7" t="s">
        <v>16</v>
      </c>
      <c r="C23" s="8"/>
      <c r="D23" s="8"/>
      <c r="E23" s="9"/>
    </row>
    <row r="24" spans="2:5" ht="10.5" customHeight="1" x14ac:dyDescent="0.35">
      <c r="B24" s="7" t="s">
        <v>54</v>
      </c>
      <c r="C24" s="8"/>
      <c r="D24" s="8"/>
      <c r="E24" s="9"/>
    </row>
    <row r="25" spans="2:5" ht="10.5" customHeight="1" x14ac:dyDescent="0.35">
      <c r="B25" s="7" t="s">
        <v>17</v>
      </c>
      <c r="C25" s="10">
        <v>-5668475</v>
      </c>
      <c r="D25" s="8"/>
      <c r="E25" s="11">
        <v>22942650.710000001</v>
      </c>
    </row>
    <row r="26" spans="2:5" x14ac:dyDescent="0.35">
      <c r="B26" s="12" t="s">
        <v>18</v>
      </c>
      <c r="C26" s="13">
        <f>SUM(C12+C13+C14+C19+C20+C21+C22+C25)</f>
        <v>662481794</v>
      </c>
      <c r="D26" s="14"/>
      <c r="E26" s="14">
        <f>SUM(E12+E13+E14-E19-E20-E21-E22-E25)</f>
        <v>129695590.82000008</v>
      </c>
    </row>
    <row r="27" spans="2:5" x14ac:dyDescent="0.35">
      <c r="B27" s="15" t="s">
        <v>19</v>
      </c>
      <c r="C27" s="16"/>
      <c r="D27" s="16"/>
      <c r="E27" s="17"/>
    </row>
    <row r="28" spans="2:5" ht="10.5" customHeight="1" x14ac:dyDescent="0.35">
      <c r="B28" s="18" t="s">
        <v>20</v>
      </c>
      <c r="C28" s="8"/>
      <c r="D28" s="8"/>
      <c r="E28" s="9"/>
    </row>
    <row r="29" spans="2:5" ht="10.5" customHeight="1" x14ac:dyDescent="0.35">
      <c r="B29" s="7" t="s">
        <v>21</v>
      </c>
      <c r="C29" s="8"/>
      <c r="D29" s="8"/>
      <c r="E29" s="9"/>
    </row>
    <row r="30" spans="2:5" ht="10.5" customHeight="1" x14ac:dyDescent="0.35">
      <c r="B30" s="7" t="s">
        <v>22</v>
      </c>
      <c r="C30" s="8"/>
      <c r="D30" s="8"/>
      <c r="E30" s="9"/>
    </row>
    <row r="31" spans="2:5" ht="10.5" customHeight="1" x14ac:dyDescent="0.35">
      <c r="B31" s="7" t="s">
        <v>23</v>
      </c>
      <c r="C31" s="8"/>
      <c r="D31" s="8"/>
      <c r="E31" s="9"/>
    </row>
    <row r="32" spans="2:5" ht="10.5" customHeight="1" x14ac:dyDescent="0.35">
      <c r="B32" s="7" t="s">
        <v>24</v>
      </c>
      <c r="C32" s="8"/>
      <c r="D32" s="8"/>
      <c r="E32" s="9"/>
    </row>
    <row r="33" spans="2:5" ht="10.5" customHeight="1" x14ac:dyDescent="0.35">
      <c r="B33" s="7" t="s">
        <v>10</v>
      </c>
      <c r="C33" s="8"/>
      <c r="D33" s="8"/>
      <c r="E33" s="9"/>
    </row>
    <row r="34" spans="2:5" s="39" customFormat="1" ht="12.5" customHeight="1" x14ac:dyDescent="0.35">
      <c r="B34" s="36" t="s">
        <v>25</v>
      </c>
      <c r="C34" s="37">
        <v>-36793371</v>
      </c>
      <c r="D34" s="37"/>
      <c r="E34" s="38">
        <v>2808675.59</v>
      </c>
    </row>
    <row r="35" spans="2:5" ht="12.5" customHeight="1" x14ac:dyDescent="0.35">
      <c r="B35" s="7" t="s">
        <v>26</v>
      </c>
      <c r="C35" s="8"/>
      <c r="D35" s="8"/>
      <c r="E35" s="9"/>
    </row>
    <row r="36" spans="2:5" ht="21.5" customHeight="1" x14ac:dyDescent="0.35">
      <c r="B36" s="7" t="s">
        <v>27</v>
      </c>
      <c r="C36" s="8"/>
      <c r="D36" s="8"/>
      <c r="E36" s="9"/>
    </row>
    <row r="37" spans="2:5" ht="11.5" customHeight="1" x14ac:dyDescent="0.35">
      <c r="B37" s="7" t="s">
        <v>28</v>
      </c>
      <c r="C37" s="8"/>
      <c r="D37" s="8"/>
      <c r="E37" s="9"/>
    </row>
    <row r="38" spans="2:5" ht="11.5" customHeight="1" x14ac:dyDescent="0.35">
      <c r="B38" s="7" t="s">
        <v>29</v>
      </c>
      <c r="C38" s="8"/>
      <c r="D38" s="8"/>
      <c r="E38" s="9"/>
    </row>
    <row r="39" spans="2:5" ht="11.5" customHeight="1" x14ac:dyDescent="0.35">
      <c r="B39" s="7" t="s">
        <v>30</v>
      </c>
      <c r="C39" s="8"/>
      <c r="D39" s="8"/>
      <c r="E39" s="9"/>
    </row>
    <row r="40" spans="2:5" ht="11" customHeight="1" x14ac:dyDescent="0.35">
      <c r="B40" s="7" t="s">
        <v>17</v>
      </c>
      <c r="C40" s="19"/>
      <c r="D40" s="20"/>
      <c r="E40" s="21"/>
    </row>
    <row r="41" spans="2:5" x14ac:dyDescent="0.35">
      <c r="B41" s="15" t="s">
        <v>31</v>
      </c>
      <c r="C41" s="13">
        <f>SUM(C28:C40)</f>
        <v>-36793371</v>
      </c>
      <c r="D41" s="13"/>
      <c r="E41" s="13">
        <f>SUM(E28:E40)</f>
        <v>2808675.59</v>
      </c>
    </row>
    <row r="42" spans="2:5" x14ac:dyDescent="0.35">
      <c r="B42" s="15" t="s">
        <v>32</v>
      </c>
      <c r="C42" s="16"/>
      <c r="D42" s="16"/>
      <c r="E42" s="17"/>
    </row>
    <row r="43" spans="2:5" ht="10.5" customHeight="1" x14ac:dyDescent="0.35">
      <c r="B43" s="7" t="s">
        <v>33</v>
      </c>
      <c r="C43" s="8"/>
      <c r="D43" s="8"/>
      <c r="E43" s="9"/>
    </row>
    <row r="44" spans="2:5" ht="10.5" customHeight="1" x14ac:dyDescent="0.35">
      <c r="B44" s="7" t="s">
        <v>34</v>
      </c>
      <c r="C44" s="8"/>
      <c r="D44" s="8"/>
      <c r="E44" s="9"/>
    </row>
    <row r="45" spans="2:5" ht="10.5" customHeight="1" x14ac:dyDescent="0.35">
      <c r="B45" s="7" t="s">
        <v>35</v>
      </c>
      <c r="C45" s="8"/>
      <c r="D45" s="8"/>
      <c r="E45" s="9"/>
    </row>
    <row r="46" spans="2:5" ht="10.5" customHeight="1" x14ac:dyDescent="0.35">
      <c r="B46" s="7" t="s">
        <v>36</v>
      </c>
      <c r="C46" s="8"/>
      <c r="D46" s="8"/>
      <c r="E46" s="9"/>
    </row>
    <row r="47" spans="2:5" ht="10.5" customHeight="1" x14ac:dyDescent="0.35">
      <c r="B47" s="7" t="s">
        <v>10</v>
      </c>
      <c r="C47" s="8"/>
      <c r="D47" s="8"/>
      <c r="E47" s="9"/>
    </row>
    <row r="48" spans="2:5" ht="10.5" customHeight="1" x14ac:dyDescent="0.35">
      <c r="B48" s="7" t="s">
        <v>37</v>
      </c>
      <c r="C48" s="8"/>
      <c r="D48" s="8"/>
      <c r="E48" s="9"/>
    </row>
    <row r="49" spans="2:6" ht="10.5" customHeight="1" x14ac:dyDescent="0.35">
      <c r="B49" s="7" t="s">
        <v>38</v>
      </c>
      <c r="C49" s="8"/>
      <c r="D49" s="8"/>
      <c r="E49" s="9"/>
    </row>
    <row r="50" spans="2:6" ht="10.5" customHeight="1" x14ac:dyDescent="0.35">
      <c r="B50" s="7" t="s">
        <v>39</v>
      </c>
      <c r="C50" s="8"/>
      <c r="D50" s="8"/>
      <c r="E50" s="9"/>
    </row>
    <row r="51" spans="2:6" ht="10.5" customHeight="1" x14ac:dyDescent="0.35">
      <c r="B51" s="7" t="s">
        <v>40</v>
      </c>
      <c r="C51" s="8"/>
      <c r="D51" s="8"/>
      <c r="E51" s="9"/>
    </row>
    <row r="52" spans="2:6" ht="10.5" customHeight="1" x14ac:dyDescent="0.35">
      <c r="B52" s="7" t="s">
        <v>41</v>
      </c>
      <c r="C52" s="8"/>
      <c r="D52" s="8"/>
      <c r="E52" s="9"/>
    </row>
    <row r="53" spans="2:6" ht="10.5" customHeight="1" x14ac:dyDescent="0.35">
      <c r="B53" s="7" t="s">
        <v>17</v>
      </c>
      <c r="C53" s="20"/>
      <c r="D53" s="20"/>
      <c r="E53" s="22"/>
    </row>
    <row r="54" spans="2:6" x14ac:dyDescent="0.35">
      <c r="B54" s="15" t="s">
        <v>42</v>
      </c>
      <c r="C54" s="23"/>
      <c r="D54" s="13"/>
      <c r="E54" s="24"/>
    </row>
    <row r="55" spans="2:6" ht="13.5" customHeight="1" x14ac:dyDescent="0.35">
      <c r="B55" s="7" t="s">
        <v>43</v>
      </c>
      <c r="C55" s="13">
        <f>C26+C41</f>
        <v>625688423</v>
      </c>
      <c r="D55" s="9"/>
      <c r="E55" s="14">
        <f>E26-E41</f>
        <v>126886915.23000008</v>
      </c>
    </row>
    <row r="56" spans="2:6" ht="13.5" customHeight="1" x14ac:dyDescent="0.35">
      <c r="B56" s="7" t="s">
        <v>44</v>
      </c>
      <c r="C56" s="23">
        <f>E57</f>
        <v>201929717.05000007</v>
      </c>
      <c r="D56" s="8"/>
      <c r="E56" s="24">
        <v>75042801.819999993</v>
      </c>
    </row>
    <row r="57" spans="2:6" ht="13.5" customHeight="1" thickBot="1" x14ac:dyDescent="0.4">
      <c r="B57" s="12" t="s">
        <v>45</v>
      </c>
      <c r="C57" s="26">
        <f>C55+C56</f>
        <v>827618140.05000007</v>
      </c>
      <c r="D57" s="14"/>
      <c r="E57" s="27">
        <f>E55+E56</f>
        <v>201929717.05000007</v>
      </c>
    </row>
    <row r="58" spans="2:6" ht="15" thickTop="1" x14ac:dyDescent="0.35">
      <c r="C58" s="25"/>
      <c r="D58" s="25"/>
    </row>
    <row r="59" spans="2:6" ht="2.4" customHeight="1" x14ac:dyDescent="0.35"/>
    <row r="60" spans="2:6" ht="10.25" customHeight="1" x14ac:dyDescent="0.35">
      <c r="C60" s="28"/>
    </row>
    <row r="62" spans="2:6" ht="15" x14ac:dyDescent="0.35">
      <c r="B62" s="46" t="s">
        <v>46</v>
      </c>
      <c r="C62" s="43"/>
      <c r="D62" s="43"/>
      <c r="E62" s="43"/>
      <c r="F62" s="43"/>
    </row>
    <row r="63" spans="2:6" ht="15.5" x14ac:dyDescent="0.35">
      <c r="B63" s="42" t="s">
        <v>47</v>
      </c>
      <c r="C63" s="43"/>
      <c r="D63" s="43"/>
      <c r="E63" s="43"/>
      <c r="F63" s="43"/>
    </row>
    <row r="64" spans="2:6" ht="9" customHeight="1" x14ac:dyDescent="0.35">
      <c r="B64" s="29"/>
      <c r="C64" s="29"/>
      <c r="D64" s="29"/>
      <c r="E64" s="30"/>
    </row>
    <row r="65" spans="2:6" ht="9.65" customHeight="1" x14ac:dyDescent="0.35">
      <c r="B65" s="29"/>
      <c r="C65" s="29"/>
      <c r="D65" s="29"/>
      <c r="E65" s="30"/>
    </row>
    <row r="66" spans="2:6" ht="10.25" customHeight="1" x14ac:dyDescent="0.35">
      <c r="B66" s="31"/>
      <c r="C66" s="31"/>
      <c r="D66" s="31"/>
    </row>
    <row r="67" spans="2:6" ht="15" x14ac:dyDescent="0.35">
      <c r="B67" s="32" t="s">
        <v>48</v>
      </c>
      <c r="C67" s="33" t="s">
        <v>49</v>
      </c>
      <c r="D67" s="33"/>
      <c r="E67" s="30"/>
      <c r="F67" s="30"/>
    </row>
    <row r="68" spans="2:6" ht="15.5" x14ac:dyDescent="0.35">
      <c r="B68" s="34" t="s">
        <v>50</v>
      </c>
      <c r="C68" s="29" t="s">
        <v>51</v>
      </c>
      <c r="D68" s="29"/>
      <c r="E68" s="30"/>
      <c r="F68" s="30"/>
    </row>
  </sheetData>
  <mergeCells count="7">
    <mergeCell ref="B63:F63"/>
    <mergeCell ref="B1:E1"/>
    <mergeCell ref="B2:E2"/>
    <mergeCell ref="B3:E3"/>
    <mergeCell ref="B4:E4"/>
    <mergeCell ref="B62:F62"/>
    <mergeCell ref="C7:E7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Efectivo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Charo Del Rosario Lopez</dc:creator>
  <cp:lastModifiedBy>Charo Del Rosario Lopez</cp:lastModifiedBy>
  <cp:lastPrinted>2023-02-02T22:03:57Z</cp:lastPrinted>
  <dcterms:created xsi:type="dcterms:W3CDTF">2023-01-26T18:16:38Z</dcterms:created>
  <dcterms:modified xsi:type="dcterms:W3CDTF">2023-02-13T02:14:43Z</dcterms:modified>
</cp:coreProperties>
</file>