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7513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Temp\OICE_16_974FA576_32C1D314_51A\"/>
    </mc:Choice>
  </mc:AlternateContent>
  <bookViews>
    <workbookView xWindow="600" yWindow="105" windowWidth="10395" windowHeight="8190" xr2:uid="{00000000-000D-0000-FFFF-FFFF00000000}"/>
  </bookViews>
  <sheets>
    <sheet name="BALANCE GENERAL  DIC.2015" sheetId="15" r:id="rId1"/>
    <sheet name="ESTADO DE FLUJO DE EFECT.PERIOD" sheetId="10" r:id="rId2"/>
    <sheet name="ESTADOS RESULTADO AL 31-12-2015" sheetId="13" r:id="rId3"/>
    <sheet name="Hoja1" sheetId="16" r:id="rId4"/>
  </sheets>
  <definedNames>
    <definedName name="_xlnm.Print_Area" localSheetId="0">'BALANCE GENERAL  DIC.2015'!$A$1:$G$74</definedName>
  </definedNames>
  <calcPr calcId="171026"/>
</workbook>
</file>

<file path=xl/calcChain.xml><?xml version="1.0" encoding="utf-8"?>
<calcChain xmlns="http://schemas.openxmlformats.org/spreadsheetml/2006/main">
  <c r="C91" i="13" l="1"/>
  <c r="C71" i="13"/>
  <c r="D95" i="13"/>
  <c r="E98" i="13"/>
  <c r="F18" i="10"/>
  <c r="F24" i="10"/>
  <c r="F37" i="10"/>
  <c r="F40" i="10"/>
  <c r="F43" i="10"/>
  <c r="F28" i="15"/>
  <c r="F32" i="15"/>
  <c r="G47" i="15"/>
  <c r="G52" i="15"/>
  <c r="G63" i="15"/>
  <c r="F48" i="10"/>
  <c r="G26" i="15"/>
  <c r="G41" i="15"/>
</calcChain>
</file>

<file path=xl/sharedStrings.xml><?xml version="1.0" encoding="utf-8"?>
<sst xmlns="http://schemas.openxmlformats.org/spreadsheetml/2006/main" count="179" uniqueCount="163">
  <si>
    <t>'AÑO DEL FOMENTO DE LA VIVIENDA''</t>
  </si>
  <si>
    <t xml:space="preserve">BALANCE GENERAL </t>
  </si>
  <si>
    <t>Al 31-12-2015</t>
  </si>
  <si>
    <t>VALORES EN RD$</t>
  </si>
  <si>
    <t xml:space="preserve">ACTIVOS </t>
  </si>
  <si>
    <t>ACTIVOS CORRIENTES:</t>
  </si>
  <si>
    <t>EFECTIVO EN CAJA Y BANCO</t>
  </si>
  <si>
    <t>CAJAS CHICAS</t>
  </si>
  <si>
    <t xml:space="preserve">EFECTIVO EN BANCO </t>
  </si>
  <si>
    <t>CUENTAS/COBRAR NETAS</t>
  </si>
  <si>
    <t>INTERESES Y MULTAS POR COBRAR</t>
  </si>
  <si>
    <t>CONTRIB. LEY 125-01 POR COBRAR</t>
  </si>
  <si>
    <t xml:space="preserve">OTRAS CUENTAS POR COBRAR </t>
  </si>
  <si>
    <t>ACTIVOS DIFERIDOS</t>
  </si>
  <si>
    <t>ACTIVOS NO FINANCS.  NETOS (ACTIVOS FIJOS)</t>
  </si>
  <si>
    <t xml:space="preserve">TOTAL ACTIVOS </t>
  </si>
  <si>
    <t>PASIVOS Y PATRIMONIO</t>
  </si>
  <si>
    <t>PASIVOS</t>
  </si>
  <si>
    <t>PASIVOS CORIENTES</t>
  </si>
  <si>
    <t>CUENTAS POR PAGAR PROVEEDORES</t>
  </si>
  <si>
    <t>RETENCIONES POR PAGAR</t>
  </si>
  <si>
    <t>INGRESOS DEVENGS. Y NO PERCIBIDOS</t>
  </si>
  <si>
    <t>PASIVOS LARGO PLAZO</t>
  </si>
  <si>
    <t>INTERESES Y MULTAS GENER. Y NO COB.</t>
  </si>
  <si>
    <t>OTRAS CUENTAS POR LIQUIDAR</t>
  </si>
  <si>
    <t xml:space="preserve">TOTAL PASIVOS </t>
  </si>
  <si>
    <t>PATRIMONIO</t>
  </si>
  <si>
    <t xml:space="preserve">PATRIMONIO ACUMULADO </t>
  </si>
  <si>
    <t>PATRIM. ACUMULADO AÑOS ANTERIORES</t>
  </si>
  <si>
    <t>RESULTADO DEL PERIODO</t>
  </si>
  <si>
    <t>TOTAL PASIVOS + PATRIMONIO</t>
  </si>
  <si>
    <t xml:space="preserve"> ING. EDUARDO QUINCOCES</t>
  </si>
  <si>
    <t>SUPERINTENDENTE</t>
  </si>
  <si>
    <t>PRESIDENTE DEL CONSEJO</t>
  </si>
  <si>
    <t>LIC. GILBERTO HERNANDEZ</t>
  </si>
  <si>
    <t>LIC. GENRRY RODRIGUEZ</t>
  </si>
  <si>
    <t xml:space="preserve">DIRECTOR  ADM  FINANCIERO  </t>
  </si>
  <si>
    <t>GERENTE  DE CONTABILIDAD</t>
  </si>
  <si>
    <t>ESTADO DE FLUJO DE EFECTIVO</t>
  </si>
  <si>
    <t>ENERO/DICIEMBRE 2015</t>
  </si>
  <si>
    <t>EFECTIVO USADO EN ACTIVIDADES DE OPERACIÓN</t>
  </si>
  <si>
    <t>SERVICIOS PERSONALES</t>
  </si>
  <si>
    <t>SERVICIOS NO PERSONALES</t>
  </si>
  <si>
    <t>MATERIALES Y SUMINISTROS</t>
  </si>
  <si>
    <t>TRANSFERENCIAS CORRIENTES</t>
  </si>
  <si>
    <t xml:space="preserve"> EFECTIVO USADO EN ACTIVIDAD DE INVERSION</t>
  </si>
  <si>
    <t>ACTIVOS NO FINANCIEROS</t>
  </si>
  <si>
    <t>EQUIPOS TRANSPORTE</t>
  </si>
  <si>
    <t>EQUIPOS DE COMPUTOS</t>
  </si>
  <si>
    <t>EQUIPOS COMUNICACIÓN</t>
  </si>
  <si>
    <t>EQUIPOS Y MOBILIARIOS</t>
  </si>
  <si>
    <t>HERRAMIENTAS Y REPUESTOS VARIOS</t>
  </si>
  <si>
    <t>EQUIPOS VARIOS</t>
  </si>
  <si>
    <t>EDIFICACIONES</t>
  </si>
  <si>
    <t>PROGRAMAS Y BASE DE DATOS</t>
  </si>
  <si>
    <t xml:space="preserve">EFECTIVO USADO EN DISMINUCION DE CUENTAS ANTERIORES </t>
  </si>
  <si>
    <t>INCREMENTO EN CAJA Y BACO</t>
  </si>
  <si>
    <t>TOTAL USO DE EFECTIVO</t>
  </si>
  <si>
    <t>EFECTIVO POR ACTIVIDADES DE FINANCIAMIENTO:</t>
  </si>
  <si>
    <t>TRANSFERENCIAS CORRIENTES DEL SECTOR PUBLICO</t>
  </si>
  <si>
    <t>TRANSF. P/GASTOS  CORRIENTES</t>
  </si>
  <si>
    <t>TRANSF./GASTOS DE CAPITAL</t>
  </si>
  <si>
    <t>INGRESOS PROPIOS</t>
  </si>
  <si>
    <t xml:space="preserve"> </t>
  </si>
  <si>
    <t>APORTE LEY 125-01</t>
  </si>
  <si>
    <t>OTROS INGRESOS</t>
  </si>
  <si>
    <t>DISMINUCION NETA EN EL EFECTIVO</t>
  </si>
  <si>
    <t>INCREMENTO DE LAS CTAS XPAGAR</t>
  </si>
  <si>
    <t>TOTAL EFECTIVO POR ACTIVIDADES DE  FINANCIAMIENTO</t>
  </si>
  <si>
    <t>EFECTIVO AL INICIO DE AÑO 2013</t>
  </si>
  <si>
    <t>DEL AÑO 2014</t>
  </si>
  <si>
    <t>EFECTIVO A FINAL DEL SEMESTRE</t>
  </si>
  <si>
    <t>A DICIEMBRE 2015</t>
  </si>
  <si>
    <t>ING. EDUARDO QUINCOCES</t>
  </si>
  <si>
    <t>LIC. GENRRY  RODRIGUEZ</t>
  </si>
  <si>
    <t>DIRECTOR ADM FINANCIERO</t>
  </si>
  <si>
    <t>GERENTE DE CONTABILIDAD</t>
  </si>
  <si>
    <t>' AÑO DEL FOMENTO DE LA VIVIENDA ``</t>
  </si>
  <si>
    <t>ESTADO DE RESULTADOS</t>
  </si>
  <si>
    <t>PRESUPUESTO APROBADO</t>
  </si>
  <si>
    <t>PRESUPUESTO EJECUTADO (INGRESOS)</t>
  </si>
  <si>
    <t>INGRESOS PROPIOS LEY 125-01</t>
  </si>
  <si>
    <t>TRANSFERENCIAS DE ADMINIST. CENTRAL GOB. GRAL.</t>
  </si>
  <si>
    <t>INCREMENTO DE LACTAS XPAGAR</t>
  </si>
  <si>
    <t>TRANSF.  CAPITAL</t>
  </si>
  <si>
    <t>GASTOS</t>
  </si>
  <si>
    <t>GASTOS CORRIENTES</t>
  </si>
  <si>
    <t>SUELDOS FUNCIONARIOS Y EMPLEADOS</t>
  </si>
  <si>
    <t xml:space="preserve">PERSONAL CONTRATADO EIGUALADO </t>
  </si>
  <si>
    <t>SUPLENCIAS</t>
  </si>
  <si>
    <t>COMPENSACION POR SERVICIO SEG.</t>
  </si>
  <si>
    <t>COMP/HORAS EXTRAORDINARIAS</t>
  </si>
  <si>
    <t>PRIMA TRANSPORTE</t>
  </si>
  <si>
    <t>COMP/SERV. EN VACACIONES</t>
  </si>
  <si>
    <t>HONORARIOS POR SERV. ESPECIALES</t>
  </si>
  <si>
    <t>DIETAS EN EL PAIS</t>
  </si>
  <si>
    <t>REGALIA PASCUAL</t>
  </si>
  <si>
    <t>BONICACION (INCENTIVOS)</t>
  </si>
  <si>
    <t>PRESTACIONES LABORABLES</t>
  </si>
  <si>
    <t>VACACIONES</t>
  </si>
  <si>
    <t>CONTRIB. SEGURIDAD SOCIAL/SEG. MEDICO</t>
  </si>
  <si>
    <t>CONTRIB. SEG. PENSIONES</t>
  </si>
  <si>
    <t>CONTRIB.SEG. RIEGOS LABORALES</t>
  </si>
  <si>
    <t>COMUNICACION LARGA DISTANCIAS</t>
  </si>
  <si>
    <t>TELEFONO LOCAL</t>
  </si>
  <si>
    <t>FAX Y CORREO</t>
  </si>
  <si>
    <t>ELECTRICIDAD</t>
  </si>
  <si>
    <t>CONSUMO DE AGUA</t>
  </si>
  <si>
    <t>RECOLECION DESECHOS SOLIDADO</t>
  </si>
  <si>
    <t>PUBLICIDAD Y PROPAGANDA</t>
  </si>
  <si>
    <t>IMPRESIÓN Y ENCUADERNACION</t>
  </si>
  <si>
    <t>VIATICO DENTRO DEL PAIS</t>
  </si>
  <si>
    <t xml:space="preserve">VIATICO AL EXTERIOR </t>
  </si>
  <si>
    <t>PASAJES</t>
  </si>
  <si>
    <t>FLETES</t>
  </si>
  <si>
    <t>PEAJES</t>
  </si>
  <si>
    <t>ALQUILER EDIF. Y LOCALES</t>
  </si>
  <si>
    <t>ALQ. MAQ. Y EQUIPOS OFICINA</t>
  </si>
  <si>
    <t>ALQ. EQPOS. TRANSPORTE</t>
  </si>
  <si>
    <t>OTROS ALQUILEES</t>
  </si>
  <si>
    <t>SEGURO BIENES MUEBLES Y EQUIPOS</t>
  </si>
  <si>
    <t>SEGUROS DE PERSONA</t>
  </si>
  <si>
    <t xml:space="preserve">MANT. Y  REP. OBRAS MENORES </t>
  </si>
  <si>
    <t>MANT. MAQUINARIAS Y EQUIPOS</t>
  </si>
  <si>
    <t>MANT. EQUIPO DE TRASPORTE</t>
  </si>
  <si>
    <t>GASTOS JUDICIALES</t>
  </si>
  <si>
    <t>COMISIONES Y GASTOS BANCARIOS</t>
  </si>
  <si>
    <t>SERVICIOS FUNERARIOS Y CONEXOS</t>
  </si>
  <si>
    <t>SERVICIOS ESPECIALES</t>
  </si>
  <si>
    <t>SERVICIOS PROFESIONALES Y TECNICOS</t>
  </si>
  <si>
    <t>IMPUESTOS DERECHOS Y TASAS</t>
  </si>
  <si>
    <t>OTROS SERV. NO PERSONALES</t>
  </si>
  <si>
    <t>ALIMENTOS Y BEBIDAS AL PERSONAL</t>
  </si>
  <si>
    <t>PRENDA DE VESTIR</t>
  </si>
  <si>
    <t>PAPEL  ESCRITORIO</t>
  </si>
  <si>
    <t xml:space="preserve"> LIBROS, REVISTAS Y PERIODICOS</t>
  </si>
  <si>
    <t>COMBUSTIBLES Y LUBRICANTES</t>
  </si>
  <si>
    <t xml:space="preserve">GASOLINA </t>
  </si>
  <si>
    <t xml:space="preserve">GASOIL </t>
  </si>
  <si>
    <t>PRODUCTO DE CUERO CAUCHO Y PLA</t>
  </si>
  <si>
    <t>PRODUCTOS FARM. Y CONEXOS</t>
  </si>
  <si>
    <t xml:space="preserve">UTILES VARIOS </t>
  </si>
  <si>
    <t>LLANTAS Y NEUMATICOS</t>
  </si>
  <si>
    <t>MATERIALES DE LIMPIEZA</t>
  </si>
  <si>
    <t>UTILES DE ESCRITORIOS, OF. Y ENS.</t>
  </si>
  <si>
    <t>LICENCIA Y PROGRAMA DE INFOR</t>
  </si>
  <si>
    <t xml:space="preserve">UTILES DE DEPORTES Y RECREATIVOS </t>
  </si>
  <si>
    <t>UTILES COCINA Y COMEDOR</t>
  </si>
  <si>
    <t>PRODUCTOS ELECTRICOS Y AFINES</t>
  </si>
  <si>
    <t>MATERIALES Y UTILES INFORM.</t>
  </si>
  <si>
    <t>GASTOS UTILIES DIVERSOS</t>
  </si>
  <si>
    <t>TRANSF. CTES.</t>
  </si>
  <si>
    <t>AYUDAS Y DONACIONES</t>
  </si>
  <si>
    <t>BECAS DE ESTUDIOS</t>
  </si>
  <si>
    <t>TRANSF. CTES/INST. SIN F.LUCROS</t>
  </si>
  <si>
    <t>TOTAL GASTOS CORRIENTES</t>
  </si>
  <si>
    <t>TOTAL GASTOS S/EJECUCION PRESUP. DEL TRIMESTRE</t>
  </si>
  <si>
    <t>RESULT. S/EJEC. PRESUPUESTARIA DELPERIODO</t>
  </si>
  <si>
    <t xml:space="preserve"> MENOS DEPREC. DE ACTIVOS NO FINANCIEROS</t>
  </si>
  <si>
    <t>SUB-TOTAL RESULTADO DEL PERIODO</t>
  </si>
  <si>
    <t xml:space="preserve">MAS GASTO DE INVERSION </t>
  </si>
  <si>
    <t>RESULTADO DEL PERIODO (SIE)</t>
  </si>
  <si>
    <t xml:space="preserve">PRESIDENTE DEL CONSEJO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</si>
</sst>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26">
    <font>
      <sz val="10"/>
      <name val="Arial"/>
    </font>
    <font>
      <sz val="10"/>
      <name val="Arial"/>
    </font>
    <font>
      <b/>
      <sz val="10"/>
      <color indexed="12"/>
      <name val="Arial"/>
      <family val="2"/>
    </font>
    <font>
      <sz val="8"/>
      <name val="Arial"/>
      <family val="2"/>
    </font>
    <font>
      <b/>
      <sz val="14"/>
      <name val="Calibri"/>
      <family val="2"/>
    </font>
    <font>
      <sz val="10"/>
      <name val="Calibri"/>
      <family val="2"/>
    </font>
    <font>
      <b/>
      <sz val="10"/>
      <color indexed="12"/>
      <name val="Calibri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i/>
      <sz val="16"/>
      <name val="Arial"/>
      <family val="2"/>
    </font>
    <font>
      <b/>
      <i/>
      <sz val="14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2"/>
      <name val="Arial"/>
      <family val="2"/>
    </font>
    <font>
      <sz val="14"/>
      <name val="Arial"/>
      <family val="2"/>
    </font>
    <font>
      <sz val="10"/>
      <color indexed="18"/>
      <name val="Arial"/>
      <family val="2"/>
    </font>
    <font>
      <i/>
      <sz val="14"/>
      <name val="Arial"/>
      <family val="2"/>
    </font>
    <font>
      <i/>
      <u/>
      <sz val="14"/>
      <name val="Arial"/>
      <family val="2"/>
    </font>
    <font>
      <i/>
      <sz val="12"/>
      <name val="Arial"/>
      <family val="2"/>
    </font>
    <font>
      <sz val="14"/>
      <color indexed="18"/>
      <name val="Arial"/>
      <family val="2"/>
    </font>
    <font>
      <u/>
      <sz val="14"/>
      <name val="Arial"/>
      <family val="2"/>
    </font>
    <font>
      <b/>
      <sz val="12"/>
      <name val="Arial Black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68">
    <xf numFmtId="0" fontId="0" fillId="0" borderId="0" xfId="0"/>
    <xf numFmtId="0" fontId="0" fillId="0" borderId="0" xfId="0" applyAlignment="1"/>
    <xf numFmtId="0" fontId="2" fillId="0" borderId="0" xfId="0" applyFont="1" applyBorder="1" applyAlignment="1">
      <alignment horizontal="center"/>
    </xf>
    <xf numFmtId="0" fontId="0" fillId="0" borderId="0" xfId="0" applyBorder="1"/>
    <xf numFmtId="0" fontId="5" fillId="0" borderId="0" xfId="0" applyFont="1"/>
    <xf numFmtId="0" fontId="4" fillId="0" borderId="0" xfId="0" applyFont="1" applyAlignment="1"/>
    <xf numFmtId="0" fontId="2" fillId="0" borderId="0" xfId="0" applyFont="1" applyBorder="1" applyAlignment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/>
    <xf numFmtId="0" fontId="3" fillId="0" borderId="0" xfId="0" applyFont="1" applyBorder="1"/>
    <xf numFmtId="3" fontId="3" fillId="0" borderId="0" xfId="0" applyNumberFormat="1" applyFont="1" applyBorder="1"/>
    <xf numFmtId="0" fontId="7" fillId="0" borderId="0" xfId="0" applyFont="1" applyBorder="1"/>
    <xf numFmtId="4" fontId="8" fillId="0" borderId="0" xfId="0" applyNumberFormat="1" applyFont="1" applyBorder="1"/>
    <xf numFmtId="4" fontId="7" fillId="0" borderId="0" xfId="0" applyNumberFormat="1" applyFont="1" applyBorder="1"/>
    <xf numFmtId="0" fontId="8" fillId="0" borderId="0" xfId="0" applyFont="1" applyBorder="1"/>
    <xf numFmtId="3" fontId="8" fillId="0" borderId="0" xfId="0" applyNumberFormat="1" applyFont="1" applyBorder="1"/>
    <xf numFmtId="3" fontId="7" fillId="0" borderId="0" xfId="0" applyNumberFormat="1" applyFont="1" applyBorder="1"/>
    <xf numFmtId="0" fontId="8" fillId="0" borderId="0" xfId="0" applyFont="1"/>
    <xf numFmtId="0" fontId="9" fillId="0" borderId="0" xfId="0" applyFont="1" applyAlignment="1"/>
    <xf numFmtId="0" fontId="10" fillId="0" borderId="0" xfId="0" applyFont="1"/>
    <xf numFmtId="0" fontId="4" fillId="0" borderId="0" xfId="0" applyFont="1" applyBorder="1" applyAlignment="1"/>
    <xf numFmtId="0" fontId="7" fillId="2" borderId="1" xfId="0" applyFont="1" applyFill="1" applyBorder="1"/>
    <xf numFmtId="4" fontId="7" fillId="2" borderId="1" xfId="0" applyNumberFormat="1" applyFont="1" applyFill="1" applyBorder="1"/>
    <xf numFmtId="3" fontId="7" fillId="2" borderId="1" xfId="0" applyNumberFormat="1" applyFont="1" applyFill="1" applyBorder="1"/>
    <xf numFmtId="3" fontId="13" fillId="0" borderId="0" xfId="0" applyNumberFormat="1" applyFont="1" applyFill="1" applyAlignment="1"/>
    <xf numFmtId="3" fontId="13" fillId="0" borderId="0" xfId="0" applyNumberFormat="1" applyFont="1" applyFill="1" applyBorder="1" applyAlignment="1">
      <alignment horizontal="left"/>
    </xf>
    <xf numFmtId="3" fontId="14" fillId="0" borderId="0" xfId="0" applyNumberFormat="1" applyFont="1" applyFill="1" applyAlignment="1">
      <alignment horizontal="left"/>
    </xf>
    <xf numFmtId="3" fontId="14" fillId="0" borderId="0" xfId="0" applyNumberFormat="1" applyFont="1" applyFill="1" applyAlignment="1">
      <alignment horizontal="right"/>
    </xf>
    <xf numFmtId="3" fontId="15" fillId="0" borderId="0" xfId="0" applyNumberFormat="1" applyFont="1" applyAlignment="1">
      <alignment horizontal="right"/>
    </xf>
    <xf numFmtId="3" fontId="14" fillId="0" borderId="2" xfId="0" applyNumberFormat="1" applyFont="1" applyFill="1" applyBorder="1" applyAlignment="1">
      <alignment horizontal="right"/>
    </xf>
    <xf numFmtId="3" fontId="14" fillId="0" borderId="0" xfId="0" applyNumberFormat="1" applyFont="1" applyFill="1" applyAlignment="1"/>
    <xf numFmtId="3" fontId="13" fillId="0" borderId="0" xfId="1" applyNumberFormat="1" applyFont="1" applyFill="1" applyBorder="1" applyAlignment="1">
      <alignment horizontal="right"/>
    </xf>
    <xf numFmtId="3" fontId="13" fillId="0" borderId="0" xfId="0" applyNumberFormat="1" applyFont="1" applyFill="1" applyAlignment="1">
      <alignment horizontal="right"/>
    </xf>
    <xf numFmtId="3" fontId="13" fillId="0" borderId="0" xfId="0" applyNumberFormat="1" applyFont="1" applyFill="1" applyBorder="1" applyAlignment="1">
      <alignment horizontal="right"/>
    </xf>
    <xf numFmtId="3" fontId="14" fillId="0" borderId="0" xfId="0" applyNumberFormat="1" applyFont="1" applyFill="1" applyBorder="1" applyAlignment="1">
      <alignment horizontal="right"/>
    </xf>
    <xf numFmtId="3" fontId="14" fillId="0" borderId="0" xfId="1" applyNumberFormat="1" applyFont="1" applyFill="1" applyBorder="1" applyAlignment="1">
      <alignment horizontal="right"/>
    </xf>
    <xf numFmtId="0" fontId="15" fillId="0" borderId="0" xfId="0" applyFont="1"/>
    <xf numFmtId="3" fontId="14" fillId="0" borderId="2" xfId="1" applyNumberFormat="1" applyFont="1" applyFill="1" applyBorder="1" applyAlignment="1">
      <alignment horizontal="right"/>
    </xf>
    <xf numFmtId="3" fontId="12" fillId="0" borderId="0" xfId="0" applyNumberFormat="1" applyFont="1" applyFill="1" applyBorder="1" applyAlignment="1">
      <alignment horizontal="left"/>
    </xf>
    <xf numFmtId="3" fontId="12" fillId="0" borderId="0" xfId="1" applyNumberFormat="1" applyFont="1" applyFill="1" applyBorder="1" applyAlignment="1">
      <alignment horizontal="left"/>
    </xf>
    <xf numFmtId="3" fontId="9" fillId="0" borderId="0" xfId="0" applyNumberFormat="1" applyFont="1" applyFill="1" applyBorder="1" applyAlignment="1">
      <alignment horizontal="left"/>
    </xf>
    <xf numFmtId="3" fontId="15" fillId="0" borderId="0" xfId="0" applyNumberFormat="1" applyFont="1"/>
    <xf numFmtId="3" fontId="13" fillId="0" borderId="0" xfId="1" applyNumberFormat="1" applyFont="1" applyFill="1" applyBorder="1" applyAlignment="1">
      <alignment horizontal="left"/>
    </xf>
    <xf numFmtId="3" fontId="16" fillId="0" borderId="0" xfId="0" applyNumberFormat="1" applyFont="1"/>
    <xf numFmtId="3" fontId="16" fillId="0" borderId="0" xfId="0" applyNumberFormat="1" applyFont="1" applyFill="1" applyAlignment="1">
      <alignment horizontal="left"/>
    </xf>
    <xf numFmtId="3" fontId="16" fillId="0" borderId="0" xfId="0" applyNumberFormat="1" applyFont="1" applyBorder="1"/>
    <xf numFmtId="3" fontId="14" fillId="0" borderId="0" xfId="0" applyNumberFormat="1" applyFont="1" applyAlignment="1">
      <alignment horizontal="right"/>
    </xf>
    <xf numFmtId="3" fontId="16" fillId="0" borderId="0" xfId="0" applyNumberFormat="1" applyFont="1" applyFill="1" applyAlignment="1">
      <alignment horizontal="right"/>
    </xf>
    <xf numFmtId="3" fontId="16" fillId="0" borderId="0" xfId="0" applyNumberFormat="1" applyFont="1" applyFill="1" applyBorder="1" applyAlignment="1">
      <alignment horizontal="right"/>
    </xf>
    <xf numFmtId="0" fontId="15" fillId="0" borderId="0" xfId="0" applyFont="1" applyBorder="1"/>
    <xf numFmtId="0" fontId="19" fillId="0" borderId="0" xfId="0" applyFont="1" applyBorder="1"/>
    <xf numFmtId="0" fontId="20" fillId="0" borderId="0" xfId="0" applyFont="1" applyBorder="1" applyAlignment="1"/>
    <xf numFmtId="0" fontId="18" fillId="0" borderId="0" xfId="0" applyFont="1" applyBorder="1"/>
    <xf numFmtId="0" fontId="20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21" fillId="0" borderId="0" xfId="0" applyFont="1" applyBorder="1" applyAlignment="1">
      <alignment horizontal="left"/>
    </xf>
    <xf numFmtId="0" fontId="18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8" fillId="0" borderId="0" xfId="0" applyFont="1" applyAlignment="1"/>
    <xf numFmtId="0" fontId="7" fillId="0" borderId="0" xfId="0" applyFont="1" applyAlignment="1"/>
    <xf numFmtId="3" fontId="7" fillId="0" borderId="0" xfId="0" applyNumberFormat="1" applyFont="1"/>
    <xf numFmtId="3" fontId="8" fillId="0" borderId="2" xfId="0" applyNumberFormat="1" applyFont="1" applyBorder="1"/>
    <xf numFmtId="3" fontId="22" fillId="0" borderId="0" xfId="1" applyNumberFormat="1" applyFont="1" applyFill="1" applyBorder="1" applyAlignment="1">
      <alignment horizontal="right"/>
    </xf>
    <xf numFmtId="3" fontId="22" fillId="0" borderId="2" xfId="1" applyNumberFormat="1" applyFont="1" applyFill="1" applyBorder="1" applyAlignment="1">
      <alignment horizontal="right"/>
    </xf>
    <xf numFmtId="0" fontId="7" fillId="2" borderId="3" xfId="0" applyFont="1" applyFill="1" applyBorder="1"/>
    <xf numFmtId="3" fontId="7" fillId="2" borderId="4" xfId="0" applyNumberFormat="1" applyFont="1" applyFill="1" applyBorder="1"/>
    <xf numFmtId="3" fontId="8" fillId="0" borderId="0" xfId="0" applyNumberFormat="1" applyFont="1" applyAlignment="1">
      <alignment horizontal="left"/>
    </xf>
    <xf numFmtId="14" fontId="8" fillId="0" borderId="0" xfId="0" applyNumberFormat="1" applyFont="1" applyBorder="1"/>
    <xf numFmtId="3" fontId="8" fillId="0" borderId="0" xfId="0" applyNumberFormat="1" applyFont="1" applyFill="1" applyBorder="1"/>
    <xf numFmtId="3" fontId="7" fillId="0" borderId="0" xfId="0" applyNumberFormat="1" applyFont="1" applyFill="1" applyBorder="1"/>
    <xf numFmtId="0" fontId="7" fillId="0" borderId="0" xfId="0" applyFont="1" applyBorder="1" applyAlignment="1"/>
    <xf numFmtId="0" fontId="8" fillId="0" borderId="0" xfId="0" applyFont="1" applyAlignment="1">
      <alignment horizontal="center"/>
    </xf>
    <xf numFmtId="3" fontId="8" fillId="0" borderId="2" xfId="0" applyNumberFormat="1" applyFont="1" applyFill="1" applyBorder="1"/>
    <xf numFmtId="0" fontId="17" fillId="0" borderId="0" xfId="0" applyFont="1" applyAlignment="1"/>
    <xf numFmtId="3" fontId="13" fillId="0" borderId="0" xfId="0" applyNumberFormat="1" applyFont="1" applyAlignment="1">
      <alignment horizontal="left"/>
    </xf>
    <xf numFmtId="3" fontId="16" fillId="0" borderId="5" xfId="0" applyNumberFormat="1" applyFont="1" applyFill="1" applyBorder="1" applyAlignment="1">
      <alignment horizontal="right"/>
    </xf>
    <xf numFmtId="0" fontId="12" fillId="2" borderId="3" xfId="0" applyFont="1" applyFill="1" applyBorder="1" applyAlignment="1"/>
    <xf numFmtId="0" fontId="12" fillId="2" borderId="1" xfId="0" applyFont="1" applyFill="1" applyBorder="1" applyAlignment="1">
      <alignment horizontal="left"/>
    </xf>
    <xf numFmtId="3" fontId="12" fillId="2" borderId="1" xfId="0" applyNumberFormat="1" applyFont="1" applyFill="1" applyBorder="1" applyAlignment="1">
      <alignment horizontal="left"/>
    </xf>
    <xf numFmtId="3" fontId="15" fillId="2" borderId="0" xfId="0" applyNumberFormat="1" applyFont="1" applyFill="1" applyAlignment="1">
      <alignment horizontal="left"/>
    </xf>
    <xf numFmtId="3" fontId="13" fillId="2" borderId="3" xfId="0" applyNumberFormat="1" applyFont="1" applyFill="1" applyBorder="1" applyAlignment="1">
      <alignment horizontal="left"/>
    </xf>
    <xf numFmtId="3" fontId="13" fillId="2" borderId="1" xfId="0" applyNumberFormat="1" applyFont="1" applyFill="1" applyBorder="1" applyAlignment="1">
      <alignment horizontal="right"/>
    </xf>
    <xf numFmtId="3" fontId="14" fillId="2" borderId="0" xfId="0" applyNumberFormat="1" applyFont="1" applyFill="1" applyAlignment="1">
      <alignment horizontal="left"/>
    </xf>
    <xf numFmtId="3" fontId="15" fillId="2" borderId="0" xfId="0" applyNumberFormat="1" applyFont="1" applyFill="1"/>
    <xf numFmtId="3" fontId="15" fillId="2" borderId="1" xfId="0" applyNumberFormat="1" applyFont="1" applyFill="1" applyBorder="1" applyAlignment="1">
      <alignment horizontal="left"/>
    </xf>
    <xf numFmtId="3" fontId="15" fillId="2" borderId="1" xfId="0" applyNumberFormat="1" applyFont="1" applyFill="1" applyBorder="1" applyAlignment="1">
      <alignment horizontal="right"/>
    </xf>
    <xf numFmtId="0" fontId="12" fillId="2" borderId="3" xfId="0" applyFont="1" applyFill="1" applyBorder="1" applyAlignment="1">
      <alignment horizontal="left"/>
    </xf>
    <xf numFmtId="3" fontId="15" fillId="0" borderId="0" xfId="0" applyNumberFormat="1" applyFont="1" applyFill="1" applyBorder="1" applyAlignment="1">
      <alignment horizontal="left"/>
    </xf>
    <xf numFmtId="3" fontId="15" fillId="0" borderId="0" xfId="0" applyNumberFormat="1" applyFont="1" applyFill="1" applyBorder="1" applyAlignment="1">
      <alignment horizontal="right"/>
    </xf>
    <xf numFmtId="0" fontId="1" fillId="0" borderId="0" xfId="0" applyFont="1"/>
    <xf numFmtId="3" fontId="16" fillId="2" borderId="4" xfId="0" applyNumberFormat="1" applyFont="1" applyFill="1" applyBorder="1" applyAlignment="1">
      <alignment horizontal="right"/>
    </xf>
    <xf numFmtId="0" fontId="13" fillId="2" borderId="0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center"/>
    </xf>
    <xf numFmtId="0" fontId="23" fillId="0" borderId="0" xfId="0" applyFont="1" applyBorder="1"/>
    <xf numFmtId="3" fontId="18" fillId="0" borderId="0" xfId="0" applyNumberFormat="1" applyFont="1" applyBorder="1"/>
    <xf numFmtId="3" fontId="12" fillId="0" borderId="0" xfId="0" applyNumberFormat="1" applyFont="1" applyBorder="1"/>
    <xf numFmtId="0" fontId="9" fillId="0" borderId="0" xfId="0" applyFont="1" applyBorder="1"/>
    <xf numFmtId="3" fontId="12" fillId="0" borderId="0" xfId="1" applyNumberFormat="1" applyFont="1" applyFill="1" applyBorder="1" applyAlignment="1">
      <alignment horizontal="right"/>
    </xf>
    <xf numFmtId="3" fontId="18" fillId="0" borderId="0" xfId="0" applyNumberFormat="1" applyFont="1"/>
    <xf numFmtId="3" fontId="20" fillId="0" borderId="0" xfId="0" applyNumberFormat="1" applyFont="1" applyBorder="1"/>
    <xf numFmtId="3" fontId="12" fillId="0" borderId="2" xfId="1" applyNumberFormat="1" applyFont="1" applyFill="1" applyBorder="1" applyAlignment="1">
      <alignment horizontal="right"/>
    </xf>
    <xf numFmtId="3" fontId="20" fillId="0" borderId="0" xfId="0" applyNumberFormat="1" applyFont="1" applyBorder="1" applyAlignment="1">
      <alignment horizontal="right"/>
    </xf>
    <xf numFmtId="3" fontId="12" fillId="0" borderId="0" xfId="1" applyNumberFormat="1" applyFont="1" applyFill="1" applyBorder="1" applyAlignment="1">
      <alignment horizontal="center"/>
    </xf>
    <xf numFmtId="3" fontId="20" fillId="0" borderId="2" xfId="0" applyNumberFormat="1" applyFont="1" applyBorder="1"/>
    <xf numFmtId="0" fontId="18" fillId="0" borderId="0" xfId="0" applyFont="1" applyBorder="1" applyAlignment="1">
      <alignment horizontal="left"/>
    </xf>
    <xf numFmtId="0" fontId="18" fillId="0" borderId="0" xfId="0" applyFont="1"/>
    <xf numFmtId="3" fontId="20" fillId="2" borderId="1" xfId="0" applyNumberFormat="1" applyFont="1" applyFill="1" applyBorder="1"/>
    <xf numFmtId="3" fontId="9" fillId="2" borderId="4" xfId="1" applyNumberFormat="1" applyFont="1" applyFill="1" applyBorder="1" applyAlignment="1">
      <alignment horizontal="right"/>
    </xf>
    <xf numFmtId="164" fontId="20" fillId="0" borderId="0" xfId="0" applyNumberFormat="1" applyFont="1" applyBorder="1"/>
    <xf numFmtId="164" fontId="20" fillId="0" borderId="0" xfId="1" applyFont="1" applyFill="1" applyBorder="1" applyAlignment="1">
      <alignment horizontal="center"/>
    </xf>
    <xf numFmtId="164" fontId="20" fillId="0" borderId="0" xfId="0" applyNumberFormat="1" applyFont="1" applyBorder="1" applyAlignment="1">
      <alignment horizontal="left"/>
    </xf>
    <xf numFmtId="3" fontId="18" fillId="0" borderId="0" xfId="0" applyNumberFormat="1" applyFont="1" applyFill="1" applyBorder="1" applyAlignment="1">
      <alignment horizontal="center"/>
    </xf>
    <xf numFmtId="0" fontId="12" fillId="0" borderId="0" xfId="0" applyFont="1" applyBorder="1" applyAlignment="1"/>
    <xf numFmtId="0" fontId="9" fillId="0" borderId="0" xfId="0" applyFont="1"/>
    <xf numFmtId="0" fontId="24" fillId="0" borderId="0" xfId="0" applyFont="1" applyBorder="1" applyAlignment="1">
      <alignment horizontal="left"/>
    </xf>
    <xf numFmtId="3" fontId="9" fillId="0" borderId="0" xfId="0" applyNumberFormat="1" applyFont="1" applyFill="1" applyBorder="1" applyAlignment="1">
      <alignment horizontal="right"/>
    </xf>
    <xf numFmtId="3" fontId="20" fillId="0" borderId="2" xfId="0" applyNumberFormat="1" applyFont="1" applyBorder="1" applyAlignment="1">
      <alignment horizontal="right"/>
    </xf>
    <xf numFmtId="3" fontId="20" fillId="0" borderId="0" xfId="1" applyNumberFormat="1" applyFont="1" applyFill="1" applyBorder="1" applyAlignment="1">
      <alignment horizontal="right"/>
    </xf>
    <xf numFmtId="164" fontId="12" fillId="0" borderId="0" xfId="0" applyNumberFormat="1" applyFont="1" applyBorder="1"/>
    <xf numFmtId="3" fontId="12" fillId="0" borderId="0" xfId="0" applyNumberFormat="1" applyFont="1" applyBorder="1" applyAlignment="1">
      <alignment horizontal="right"/>
    </xf>
    <xf numFmtId="3" fontId="20" fillId="0" borderId="0" xfId="1" applyNumberFormat="1" applyFont="1" applyFill="1" applyBorder="1" applyAlignment="1">
      <alignment horizontal="center"/>
    </xf>
    <xf numFmtId="0" fontId="18" fillId="0" borderId="0" xfId="0" applyFont="1" applyBorder="1" applyAlignment="1"/>
    <xf numFmtId="3" fontId="18" fillId="0" borderId="0" xfId="0" applyNumberFormat="1" applyFont="1" applyAlignment="1">
      <alignment horizontal="right"/>
    </xf>
    <xf numFmtId="3" fontId="9" fillId="0" borderId="0" xfId="0" applyNumberFormat="1" applyFont="1"/>
    <xf numFmtId="0" fontId="18" fillId="2" borderId="1" xfId="0" applyFont="1" applyFill="1" applyBorder="1"/>
    <xf numFmtId="3" fontId="13" fillId="2" borderId="0" xfId="0" applyNumberFormat="1" applyFont="1" applyFill="1" applyAlignment="1">
      <alignment horizontal="left"/>
    </xf>
    <xf numFmtId="0" fontId="15" fillId="2" borderId="1" xfId="0" applyFont="1" applyFill="1" applyBorder="1"/>
    <xf numFmtId="3" fontId="20" fillId="0" borderId="2" xfId="1" applyNumberFormat="1" applyFont="1" applyFill="1" applyBorder="1" applyAlignment="1">
      <alignment horizontal="right"/>
    </xf>
    <xf numFmtId="3" fontId="13" fillId="0" borderId="6" xfId="1" applyNumberFormat="1" applyFont="1" applyFill="1" applyBorder="1" applyAlignment="1">
      <alignment horizontal="left"/>
    </xf>
    <xf numFmtId="3" fontId="8" fillId="0" borderId="0" xfId="0" applyNumberFormat="1" applyFont="1"/>
    <xf numFmtId="3" fontId="0" fillId="0" borderId="0" xfId="0" applyNumberFormat="1"/>
    <xf numFmtId="3" fontId="16" fillId="0" borderId="7" xfId="0" applyNumberFormat="1" applyFont="1" applyBorder="1" applyAlignment="1">
      <alignment horizontal="right"/>
    </xf>
    <xf numFmtId="3" fontId="13" fillId="0" borderId="2" xfId="0" applyNumberFormat="1" applyFont="1" applyFill="1" applyBorder="1" applyAlignment="1">
      <alignment horizontal="right"/>
    </xf>
    <xf numFmtId="3" fontId="13" fillId="2" borderId="0" xfId="0" applyNumberFormat="1" applyFont="1" applyFill="1" applyBorder="1" applyAlignment="1">
      <alignment horizontal="right"/>
    </xf>
    <xf numFmtId="3" fontId="13" fillId="2" borderId="0" xfId="1" applyNumberFormat="1" applyFont="1" applyFill="1" applyBorder="1" applyAlignment="1">
      <alignment horizontal="right"/>
    </xf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3" fontId="7" fillId="0" borderId="0" xfId="0" applyNumberFormat="1" applyFont="1" applyAlignment="1">
      <alignment horizontal="center"/>
    </xf>
    <xf numFmtId="3" fontId="13" fillId="0" borderId="0" xfId="0" applyNumberFormat="1" applyFont="1" applyFill="1" applyAlignment="1">
      <alignment horizontal="left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25" fillId="0" borderId="0" xfId="0" quotePrefix="1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16" fillId="0" borderId="0" xfId="0" quotePrefix="1" applyFont="1" applyAlignment="1">
      <alignment horizontal="center"/>
    </xf>
    <xf numFmtId="0" fontId="16" fillId="0" borderId="0" xfId="0" applyFont="1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3" fontId="7" fillId="0" borderId="0" xfId="0" applyNumberFormat="1" applyFont="1" applyAlignment="1">
      <alignment horizontal="center"/>
    </xf>
    <xf numFmtId="3" fontId="13" fillId="0" borderId="0" xfId="0" applyNumberFormat="1" applyFont="1" applyFill="1" applyAlignment="1">
      <alignment horizontal="center"/>
    </xf>
    <xf numFmtId="3" fontId="13" fillId="0" borderId="0" xfId="0" applyNumberFormat="1" applyFont="1" applyFill="1" applyAlignment="1">
      <alignment horizontal="left"/>
    </xf>
    <xf numFmtId="0" fontId="16" fillId="0" borderId="0" xfId="0" quotePrefix="1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7" fillId="0" borderId="0" xfId="0" applyNumberFormat="1" applyFont="1" applyFill="1" applyBorder="1" applyAlignment="1">
      <alignment horizontal="center"/>
    </xf>
    <xf numFmtId="3" fontId="7" fillId="0" borderId="0" xfId="0" applyNumberFormat="1" applyFont="1" applyFill="1" applyBorder="1" applyAlignment="1">
      <alignment horizontal="center"/>
    </xf>
    <xf numFmtId="3" fontId="7" fillId="0" borderId="0" xfId="0" applyNumberFormat="1" applyFont="1" applyBorder="1" applyAlignment="1">
      <alignment horizontal="center"/>
    </xf>
    <xf numFmtId="3" fontId="7" fillId="0" borderId="0" xfId="0" applyNumberFormat="1" applyFont="1" applyBorder="1" applyAlignment="1"/>
    <xf numFmtId="3" fontId="7" fillId="0" borderId="0" xfId="0" applyNumberFormat="1" applyFont="1" applyBorder="1" applyAlignment="1">
      <alignment horizontal="center"/>
    </xf>
    <xf numFmtId="3" fontId="7" fillId="0" borderId="0" xfId="0" applyNumberFormat="1" applyFont="1" applyAlignment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866775</xdr:colOff>
      <xdr:row>0</xdr:row>
      <xdr:rowOff>0</xdr:rowOff>
    </xdr:from>
    <xdr:to>
      <xdr:col>5</xdr:col>
      <xdr:colOff>904875</xdr:colOff>
      <xdr:row>15</xdr:row>
      <xdr:rowOff>142875</xdr:rowOff>
    </xdr:to>
    <xdr:pic>
      <xdr:nvPicPr>
        <xdr:cNvPr id="7628" name="Picture 1" descr="logosie">
          <a:extLst>
            <a:ext uri="{FF2B5EF4-FFF2-40B4-BE49-F238E27FC236}">
              <a16:creationId xmlns:a16="http://schemas.microsoft.com/office/drawing/2014/main" id="{39484171-0D5D-473C-BDC0-844BBB43D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1725" y="0"/>
          <a:ext cx="3314700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866775</xdr:colOff>
      <xdr:row>0</xdr:row>
      <xdr:rowOff>0</xdr:rowOff>
    </xdr:from>
    <xdr:to>
      <xdr:col>5</xdr:col>
      <xdr:colOff>904875</xdr:colOff>
      <xdr:row>15</xdr:row>
      <xdr:rowOff>142875</xdr:rowOff>
    </xdr:to>
    <xdr:pic>
      <xdr:nvPicPr>
        <xdr:cNvPr id="7629" name="Picture 2" descr="logosie">
          <a:extLst>
            <a:ext uri="{FF2B5EF4-FFF2-40B4-BE49-F238E27FC236}">
              <a16:creationId xmlns:a16="http://schemas.microsoft.com/office/drawing/2014/main" id="{FED43460-77EF-4966-B837-83DF9B17F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1725" y="0"/>
          <a:ext cx="3314700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200025</xdr:colOff>
      <xdr:row>0</xdr:row>
      <xdr:rowOff>0</xdr:rowOff>
    </xdr:from>
    <xdr:to>
      <xdr:col>4</xdr:col>
      <xdr:colOff>619125</xdr:colOff>
      <xdr:row>10</xdr:row>
      <xdr:rowOff>38100</xdr:rowOff>
    </xdr:to>
    <xdr:pic>
      <xdr:nvPicPr>
        <xdr:cNvPr id="1228" name="Picture 1" descr="logosie">
          <a:extLst>
            <a:ext uri="{FF2B5EF4-FFF2-40B4-BE49-F238E27FC236}">
              <a16:creationId xmlns:a16="http://schemas.microsoft.com/office/drawing/2014/main" id="{0F95799F-9DB0-4190-8FC5-04AEAC7B4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925" y="0"/>
          <a:ext cx="3009900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1733550</xdr:colOff>
      <xdr:row>0</xdr:row>
      <xdr:rowOff>0</xdr:rowOff>
    </xdr:from>
    <xdr:to>
      <xdr:col>3</xdr:col>
      <xdr:colOff>371475</xdr:colOff>
      <xdr:row>8</xdr:row>
      <xdr:rowOff>95250</xdr:rowOff>
    </xdr:to>
    <xdr:pic>
      <xdr:nvPicPr>
        <xdr:cNvPr id="5333" name="Picture 1" descr="logosie">
          <a:extLst>
            <a:ext uri="{FF2B5EF4-FFF2-40B4-BE49-F238E27FC236}">
              <a16:creationId xmlns:a16="http://schemas.microsoft.com/office/drawing/2014/main" id="{FED013A6-96DB-4196-8EA6-C6153B580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550" y="0"/>
          <a:ext cx="3009900" cy="139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96"/>
  <sheetViews>
    <sheetView tabSelected="1" topLeftCell="A17" zoomScaleNormal="100" workbookViewId="0" xr3:uid="{AEA406A1-0E4B-5B11-9CD5-51D6E497D94C}">
      <selection activeCell="E33" sqref="E33"/>
    </sheetView>
  </sheetViews>
  <sheetFormatPr defaultRowHeight="12.75"/>
  <cols>
    <col min="1" max="1" width="2.42578125" customWidth="1"/>
    <col min="2" max="2" width="20.140625" customWidth="1"/>
    <col min="3" max="3" width="28.7109375" customWidth="1"/>
    <col min="4" max="4" width="0.42578125" hidden="1" customWidth="1"/>
    <col min="5" max="5" width="20.42578125" customWidth="1"/>
    <col min="6" max="6" width="21.42578125" customWidth="1"/>
    <col min="7" max="7" width="24.85546875" customWidth="1"/>
    <col min="8" max="256" width="11.42578125" customWidth="1"/>
  </cols>
  <sheetData>
    <row r="1" spans="1:7">
      <c r="A1" s="8"/>
      <c r="B1" s="8"/>
      <c r="C1" s="8"/>
      <c r="D1" s="8"/>
      <c r="E1" s="8"/>
      <c r="F1" s="8"/>
      <c r="G1" s="8"/>
    </row>
    <row r="2" spans="1:7">
      <c r="A2" s="8"/>
      <c r="B2" s="8"/>
      <c r="C2" s="8"/>
      <c r="D2" s="8"/>
      <c r="E2" s="8"/>
      <c r="F2" s="8"/>
      <c r="G2" s="8"/>
    </row>
    <row r="3" spans="1:7">
      <c r="A3" s="8"/>
      <c r="B3" s="8"/>
      <c r="C3" s="8"/>
      <c r="D3" s="8"/>
      <c r="E3" s="8"/>
      <c r="F3" s="8"/>
      <c r="G3" s="8"/>
    </row>
    <row r="4" spans="1:7">
      <c r="A4" s="8"/>
      <c r="B4" s="8"/>
      <c r="C4" s="8"/>
      <c r="D4" s="8"/>
      <c r="E4" s="8"/>
      <c r="F4" s="8"/>
      <c r="G4" s="8"/>
    </row>
    <row r="5" spans="1:7">
      <c r="A5" s="8"/>
      <c r="B5" s="8"/>
      <c r="C5" s="8"/>
      <c r="D5" s="8"/>
      <c r="E5" s="8"/>
      <c r="F5" s="8"/>
      <c r="G5" s="8"/>
    </row>
    <row r="6" spans="1:7">
      <c r="A6" s="8"/>
      <c r="B6" s="8"/>
      <c r="C6" s="8"/>
      <c r="D6" s="8"/>
      <c r="E6" s="8"/>
      <c r="F6" s="8"/>
      <c r="G6" s="8"/>
    </row>
    <row r="7" spans="1:7" ht="7.5" customHeight="1">
      <c r="A7" s="8"/>
      <c r="B7" s="6"/>
      <c r="C7" s="6"/>
      <c r="D7" s="6"/>
      <c r="E7" s="6"/>
      <c r="F7" s="6"/>
      <c r="G7" s="8"/>
    </row>
    <row r="8" spans="1:7" ht="6" hidden="1" customHeight="1">
      <c r="A8" s="8"/>
      <c r="B8" s="6"/>
      <c r="C8" s="6"/>
      <c r="D8" s="6"/>
      <c r="E8" s="6"/>
      <c r="F8" s="6"/>
      <c r="G8" s="8"/>
    </row>
    <row r="9" spans="1:7" ht="1.5" hidden="1" customHeight="1">
      <c r="A9" s="8"/>
      <c r="B9" s="6"/>
      <c r="C9" s="6"/>
      <c r="D9" s="6"/>
      <c r="E9" s="6"/>
      <c r="F9" s="6"/>
      <c r="G9" s="8"/>
    </row>
    <row r="10" spans="1:7" ht="9.75" customHeight="1">
      <c r="A10" s="8"/>
      <c r="B10" s="6"/>
      <c r="C10" s="6"/>
      <c r="D10" s="6"/>
      <c r="E10" s="6"/>
      <c r="F10" s="6"/>
      <c r="G10" s="8"/>
    </row>
    <row r="11" spans="1:7" ht="12" hidden="1" customHeight="1">
      <c r="A11" s="8"/>
      <c r="B11" s="6"/>
      <c r="C11" s="6"/>
      <c r="D11" s="6"/>
      <c r="E11" s="6"/>
      <c r="F11" s="6"/>
      <c r="G11" s="8"/>
    </row>
    <row r="12" spans="1:7" ht="12.75" hidden="1" customHeight="1">
      <c r="A12" s="8"/>
      <c r="B12" s="6"/>
      <c r="C12" s="6"/>
      <c r="D12" s="6"/>
      <c r="E12" s="6"/>
      <c r="F12" s="6"/>
      <c r="G12" s="8"/>
    </row>
    <row r="13" spans="1:7" ht="12.75" hidden="1" customHeight="1">
      <c r="A13" s="8"/>
      <c r="B13" s="6"/>
      <c r="C13" s="6"/>
      <c r="D13" s="6"/>
      <c r="E13" s="6"/>
      <c r="F13" s="6"/>
      <c r="G13" s="8"/>
    </row>
    <row r="14" spans="1:7">
      <c r="A14" s="7"/>
      <c r="B14" s="6"/>
      <c r="C14" s="6"/>
      <c r="D14" s="6"/>
      <c r="E14" s="6"/>
      <c r="F14" s="6"/>
      <c r="G14" s="7"/>
    </row>
    <row r="15" spans="1:7">
      <c r="A15" s="7"/>
      <c r="B15" s="6"/>
      <c r="C15" s="6"/>
      <c r="D15" s="6"/>
      <c r="E15" s="6"/>
      <c r="F15" s="6"/>
      <c r="G15" s="7"/>
    </row>
    <row r="16" spans="1:7">
      <c r="A16" s="7"/>
      <c r="B16" s="6"/>
      <c r="C16" s="6"/>
      <c r="D16" s="6"/>
      <c r="E16" s="6"/>
      <c r="F16" s="6"/>
      <c r="G16" s="7"/>
    </row>
    <row r="17" spans="1:8">
      <c r="A17" s="7"/>
      <c r="B17" s="6"/>
      <c r="C17" s="6"/>
      <c r="D17" s="6"/>
      <c r="E17" s="6"/>
      <c r="F17" s="6"/>
      <c r="G17" s="7"/>
    </row>
    <row r="18" spans="1:8" ht="19.5">
      <c r="A18" s="146" t="s">
        <v>0</v>
      </c>
      <c r="B18" s="147"/>
      <c r="C18" s="147"/>
      <c r="D18" s="147"/>
      <c r="E18" s="147"/>
      <c r="F18" s="147"/>
      <c r="G18" s="147"/>
    </row>
    <row r="19" spans="1:8" ht="15.75" customHeight="1">
      <c r="A19" s="2"/>
      <c r="B19" s="2"/>
      <c r="C19" s="2"/>
      <c r="D19" s="2"/>
      <c r="E19" s="2"/>
      <c r="F19" s="2"/>
      <c r="G19" s="2"/>
    </row>
    <row r="20" spans="1:8" ht="20.25">
      <c r="A20" s="144" t="s">
        <v>1</v>
      </c>
      <c r="B20" s="144"/>
      <c r="C20" s="144"/>
      <c r="D20" s="144"/>
      <c r="E20" s="144"/>
      <c r="F20" s="144"/>
      <c r="G20" s="144"/>
    </row>
    <row r="21" spans="1:8">
      <c r="A21" s="148" t="s">
        <v>2</v>
      </c>
      <c r="B21" s="148"/>
      <c r="C21" s="148"/>
      <c r="D21" s="148"/>
      <c r="E21" s="148"/>
      <c r="F21" s="148"/>
      <c r="G21" s="148"/>
    </row>
    <row r="22" spans="1:8">
      <c r="A22" s="148"/>
      <c r="B22" s="148"/>
      <c r="C22" s="148"/>
      <c r="D22" s="148"/>
      <c r="E22" s="148"/>
      <c r="F22" s="148"/>
      <c r="G22" s="148"/>
    </row>
    <row r="23" spans="1:8" ht="15">
      <c r="A23" s="149" t="s">
        <v>3</v>
      </c>
      <c r="B23" s="149"/>
      <c r="C23" s="149"/>
      <c r="D23" s="149"/>
      <c r="E23" s="149"/>
      <c r="F23" s="149"/>
      <c r="G23" s="149"/>
    </row>
    <row r="24" spans="1:8" ht="20.25">
      <c r="A24" s="144" t="s">
        <v>4</v>
      </c>
      <c r="B24" s="144"/>
      <c r="C24" s="144"/>
      <c r="D24" s="50"/>
      <c r="E24" s="50"/>
      <c r="F24" s="50"/>
      <c r="G24" s="50"/>
      <c r="H24" s="4"/>
    </row>
    <row r="25" spans="1:8" ht="18.75">
      <c r="A25" s="135"/>
      <c r="B25" s="135"/>
      <c r="C25" s="135"/>
      <c r="D25" s="93"/>
      <c r="E25" s="93"/>
      <c r="F25" s="93"/>
      <c r="G25" s="93"/>
      <c r="H25" s="4"/>
    </row>
    <row r="26" spans="1:8" ht="18.75">
      <c r="A26" s="150" t="s">
        <v>5</v>
      </c>
      <c r="B26" s="150"/>
      <c r="C26" s="150"/>
      <c r="D26" s="52"/>
      <c r="E26" s="94"/>
      <c r="F26" s="94"/>
      <c r="G26" s="95">
        <f>+F28+F32</f>
        <v>1101535341.3400002</v>
      </c>
      <c r="H26" s="4"/>
    </row>
    <row r="27" spans="1:8" ht="18.75">
      <c r="A27" s="136"/>
      <c r="B27" s="136"/>
      <c r="C27" s="136"/>
      <c r="D27" s="52"/>
      <c r="E27" s="94"/>
      <c r="F27" s="94"/>
      <c r="G27" s="95"/>
      <c r="H27" s="4"/>
    </row>
    <row r="28" spans="1:8" ht="18.75">
      <c r="A28" s="150" t="s">
        <v>6</v>
      </c>
      <c r="B28" s="150"/>
      <c r="C28" s="150"/>
      <c r="D28" s="96"/>
      <c r="E28" s="95"/>
      <c r="F28" s="97">
        <f>SUM(E30:E31)</f>
        <v>490397077</v>
      </c>
      <c r="G28" s="98"/>
      <c r="H28" s="4"/>
    </row>
    <row r="29" spans="1:8" ht="18.75">
      <c r="A29" s="53"/>
      <c r="B29" s="136"/>
      <c r="C29" s="136"/>
      <c r="D29" s="96"/>
      <c r="E29" s="99"/>
      <c r="F29" s="97"/>
      <c r="G29" s="98"/>
      <c r="H29" s="4"/>
    </row>
    <row r="30" spans="1:8" ht="18.75">
      <c r="A30" s="53" t="s">
        <v>7</v>
      </c>
      <c r="B30" s="53"/>
      <c r="C30" s="53"/>
      <c r="D30" s="52"/>
      <c r="E30" s="99">
        <v>739330</v>
      </c>
      <c r="F30" s="97"/>
      <c r="G30" s="98"/>
      <c r="H30" s="4"/>
    </row>
    <row r="31" spans="1:8" ht="18.75">
      <c r="A31" s="53" t="s">
        <v>8</v>
      </c>
      <c r="B31" s="53"/>
      <c r="C31" s="53"/>
      <c r="D31" s="52"/>
      <c r="E31" s="99">
        <v>489657747</v>
      </c>
      <c r="F31" s="97"/>
      <c r="G31" s="98"/>
      <c r="H31" s="4"/>
    </row>
    <row r="32" spans="1:8" ht="19.5" thickBot="1">
      <c r="A32" s="136" t="s">
        <v>9</v>
      </c>
      <c r="B32" s="136"/>
      <c r="C32" s="136"/>
      <c r="D32" s="96"/>
      <c r="E32" s="95"/>
      <c r="F32" s="100">
        <f>SUM(E33:E35)</f>
        <v>611138264.34000003</v>
      </c>
      <c r="G32" s="98"/>
      <c r="H32" s="4"/>
    </row>
    <row r="33" spans="1:8" ht="18.75">
      <c r="A33" s="53" t="s">
        <v>10</v>
      </c>
      <c r="B33" s="53"/>
      <c r="C33" s="53"/>
      <c r="D33" s="52"/>
      <c r="E33" s="99">
        <v>4926738.34</v>
      </c>
      <c r="F33" s="101"/>
      <c r="G33" s="102"/>
      <c r="H33" s="4"/>
    </row>
    <row r="34" spans="1:8" ht="18.75">
      <c r="A34" s="53" t="s">
        <v>11</v>
      </c>
      <c r="B34" s="53"/>
      <c r="C34" s="53"/>
      <c r="D34" s="52"/>
      <c r="E34" s="99">
        <v>602695672</v>
      </c>
      <c r="F34" s="101"/>
      <c r="G34" s="102"/>
      <c r="H34" s="4"/>
    </row>
    <row r="35" spans="1:8" ht="19.5" thickBot="1">
      <c r="A35" s="53" t="s">
        <v>12</v>
      </c>
      <c r="B35" s="53"/>
      <c r="C35" s="53"/>
      <c r="D35" s="52"/>
      <c r="E35" s="103">
        <v>3515854</v>
      </c>
      <c r="F35" s="101"/>
      <c r="G35" s="102"/>
      <c r="H35" s="4"/>
    </row>
    <row r="36" spans="1:8" ht="18.75">
      <c r="A36" s="53"/>
      <c r="B36" s="53"/>
      <c r="C36" s="53"/>
      <c r="D36" s="52"/>
      <c r="E36" s="99"/>
      <c r="F36" s="101"/>
      <c r="G36" s="102"/>
      <c r="H36" s="4"/>
    </row>
    <row r="37" spans="1:8" ht="18.75">
      <c r="A37" s="54" t="s">
        <v>13</v>
      </c>
      <c r="B37" s="54"/>
      <c r="C37" s="104"/>
      <c r="D37" s="52"/>
      <c r="E37" s="99"/>
      <c r="F37" s="105"/>
      <c r="G37" s="97">
        <v>3664851</v>
      </c>
      <c r="H37" s="4"/>
    </row>
    <row r="38" spans="1:8" ht="18.75">
      <c r="A38" s="54"/>
      <c r="B38" s="54"/>
      <c r="C38" s="104"/>
      <c r="D38" s="52"/>
      <c r="E38" s="99"/>
      <c r="F38" s="105"/>
      <c r="G38" s="97"/>
      <c r="H38" s="4"/>
    </row>
    <row r="39" spans="1:8" ht="18.75">
      <c r="A39" s="54" t="s">
        <v>14</v>
      </c>
      <c r="B39" s="54"/>
      <c r="C39" s="54"/>
      <c r="D39" s="96"/>
      <c r="E39" s="95"/>
      <c r="F39" s="95"/>
      <c r="G39" s="97">
        <v>250704086</v>
      </c>
      <c r="H39" s="4"/>
    </row>
    <row r="40" spans="1:8" ht="19.5" thickBot="1">
      <c r="A40" s="54"/>
      <c r="B40" s="54"/>
      <c r="C40" s="54"/>
      <c r="D40" s="96"/>
      <c r="E40" s="95"/>
      <c r="F40" s="95"/>
      <c r="G40" s="97"/>
      <c r="H40" s="4"/>
    </row>
    <row r="41" spans="1:8" ht="19.5" thickBot="1">
      <c r="A41" s="86" t="s">
        <v>15</v>
      </c>
      <c r="B41" s="77"/>
      <c r="C41" s="77"/>
      <c r="D41" s="105"/>
      <c r="E41" s="106"/>
      <c r="F41" s="106"/>
      <c r="G41" s="107">
        <f>+G26+G37+G39</f>
        <v>1355904278.3400002</v>
      </c>
      <c r="H41" s="4"/>
    </row>
    <row r="42" spans="1:8" ht="18.75">
      <c r="A42" s="52"/>
      <c r="B42" s="52"/>
      <c r="C42" s="52"/>
      <c r="D42" s="52"/>
      <c r="E42" s="108"/>
      <c r="F42" s="108"/>
      <c r="G42" s="109"/>
      <c r="H42" s="4"/>
    </row>
    <row r="43" spans="1:8" ht="18.75">
      <c r="A43" s="145" t="s">
        <v>16</v>
      </c>
      <c r="B43" s="145"/>
      <c r="C43" s="145"/>
      <c r="D43" s="51"/>
      <c r="E43" s="110"/>
      <c r="F43" s="99"/>
      <c r="G43" s="111"/>
      <c r="H43" s="4"/>
    </row>
    <row r="44" spans="1:8" ht="18.75">
      <c r="A44" s="112"/>
      <c r="B44" s="113"/>
      <c r="C44" s="112"/>
      <c r="D44" s="51"/>
      <c r="E44" s="110"/>
      <c r="F44" s="99"/>
      <c r="G44" s="111"/>
      <c r="H44" s="4"/>
    </row>
    <row r="45" spans="1:8" ht="18.75">
      <c r="A45" s="145" t="s">
        <v>17</v>
      </c>
      <c r="B45" s="145"/>
      <c r="C45" s="145"/>
      <c r="D45" s="52"/>
      <c r="E45" s="108"/>
      <c r="F45" s="99"/>
      <c r="G45" s="111"/>
      <c r="H45" s="4"/>
    </row>
    <row r="46" spans="1:8" ht="18.75">
      <c r="A46" s="136"/>
      <c r="B46" s="136"/>
      <c r="C46" s="136"/>
      <c r="D46" s="52"/>
      <c r="E46" s="108"/>
      <c r="F46" s="99"/>
      <c r="G46" s="111"/>
      <c r="H46" s="4"/>
    </row>
    <row r="47" spans="1:8" ht="18.75">
      <c r="A47" s="136" t="s">
        <v>18</v>
      </c>
      <c r="B47" s="136"/>
      <c r="C47" s="114"/>
      <c r="D47" s="52"/>
      <c r="E47" s="108"/>
      <c r="F47" s="99"/>
      <c r="G47" s="115">
        <f>SUM(F48:F50)</f>
        <v>560973395.80999994</v>
      </c>
      <c r="H47" s="4"/>
    </row>
    <row r="48" spans="1:8" ht="18.75">
      <c r="A48" s="53" t="s">
        <v>19</v>
      </c>
      <c r="B48" s="53"/>
      <c r="C48" s="53"/>
      <c r="D48" s="53"/>
      <c r="E48" s="110"/>
      <c r="F48" s="101"/>
      <c r="G48" s="97"/>
      <c r="H48" s="4"/>
    </row>
    <row r="49" spans="1:8" ht="18.75">
      <c r="A49" s="53" t="s">
        <v>20</v>
      </c>
      <c r="B49" s="53"/>
      <c r="C49" s="53"/>
      <c r="D49" s="53"/>
      <c r="E49" s="110"/>
      <c r="F49" s="101">
        <v>19900599.809999999</v>
      </c>
      <c r="G49" s="97"/>
      <c r="H49" s="4"/>
    </row>
    <row r="50" spans="1:8" ht="19.5" thickBot="1">
      <c r="A50" s="53" t="s">
        <v>21</v>
      </c>
      <c r="B50" s="53"/>
      <c r="C50" s="53"/>
      <c r="D50" s="53"/>
      <c r="E50" s="110"/>
      <c r="F50" s="116">
        <v>541072796</v>
      </c>
      <c r="G50" s="97"/>
      <c r="H50" s="4"/>
    </row>
    <row r="51" spans="1:8" ht="18.75">
      <c r="A51" s="53"/>
      <c r="B51" s="53"/>
      <c r="C51" s="53"/>
      <c r="D51" s="53"/>
      <c r="E51" s="110"/>
      <c r="F51" s="101"/>
      <c r="G51" s="97"/>
      <c r="H51" s="4"/>
    </row>
    <row r="52" spans="1:8" ht="18.75">
      <c r="A52" s="136" t="s">
        <v>22</v>
      </c>
      <c r="B52" s="136"/>
      <c r="C52" s="53"/>
      <c r="D52" s="53"/>
      <c r="E52" s="110"/>
      <c r="F52" s="101"/>
      <c r="G52" s="97">
        <f>SUM(F53:F54)</f>
        <v>6317032.3399999999</v>
      </c>
      <c r="H52" s="4"/>
    </row>
    <row r="53" spans="1:8" ht="18.75">
      <c r="A53" s="53" t="s">
        <v>23</v>
      </c>
      <c r="B53" s="53"/>
      <c r="C53" s="53"/>
      <c r="D53" s="53"/>
      <c r="E53" s="110"/>
      <c r="F53" s="101">
        <v>4926738.34</v>
      </c>
      <c r="G53" s="117"/>
      <c r="H53" s="4"/>
    </row>
    <row r="54" spans="1:8" ht="19.5" thickBot="1">
      <c r="A54" s="53" t="s">
        <v>24</v>
      </c>
      <c r="B54" s="53"/>
      <c r="C54" s="53"/>
      <c r="D54" s="53"/>
      <c r="E54" s="110"/>
      <c r="F54" s="116">
        <v>1390294</v>
      </c>
      <c r="G54" s="117"/>
      <c r="H54" s="4"/>
    </row>
    <row r="55" spans="1:8" ht="19.5" thickBot="1">
      <c r="A55" s="53"/>
      <c r="B55" s="53"/>
      <c r="C55" s="53"/>
      <c r="D55" s="53"/>
      <c r="E55" s="110"/>
      <c r="F55" s="101"/>
      <c r="G55" s="127"/>
      <c r="H55" s="4"/>
    </row>
    <row r="56" spans="1:8" ht="18.75">
      <c r="A56" s="112" t="s">
        <v>25</v>
      </c>
      <c r="B56" s="136"/>
      <c r="C56" s="54"/>
      <c r="D56" s="54"/>
      <c r="E56" s="118"/>
      <c r="F56" s="119"/>
      <c r="G56" s="97">
        <v>567290428</v>
      </c>
      <c r="H56" s="4"/>
    </row>
    <row r="57" spans="1:8" ht="18.75">
      <c r="A57" s="112"/>
      <c r="B57" s="136"/>
      <c r="C57" s="54"/>
      <c r="D57" s="54"/>
      <c r="E57" s="118"/>
      <c r="F57" s="119"/>
      <c r="G57" s="97"/>
      <c r="H57" s="4"/>
    </row>
    <row r="58" spans="1:8" ht="18.75">
      <c r="A58" s="145" t="s">
        <v>26</v>
      </c>
      <c r="B58" s="145"/>
      <c r="C58" s="145"/>
      <c r="D58" s="55"/>
      <c r="E58" s="108"/>
      <c r="F58" s="101"/>
      <c r="G58" s="120"/>
      <c r="H58" s="4"/>
    </row>
    <row r="59" spans="1:8" ht="18.75">
      <c r="A59" s="136"/>
      <c r="B59" s="136"/>
      <c r="C59" s="136"/>
      <c r="D59" s="55"/>
      <c r="E59" s="108"/>
      <c r="F59" s="101"/>
      <c r="G59" s="120"/>
      <c r="H59" s="4"/>
    </row>
    <row r="60" spans="1:8" ht="19.5" thickBot="1">
      <c r="A60" s="136" t="s">
        <v>27</v>
      </c>
      <c r="B60" s="51"/>
      <c r="C60" s="121"/>
      <c r="D60" s="56"/>
      <c r="E60" s="108"/>
      <c r="F60" s="101"/>
      <c r="G60" s="100">
        <v>788613850</v>
      </c>
      <c r="H60" s="4"/>
    </row>
    <row r="61" spans="1:8" ht="18.75">
      <c r="A61" s="51" t="s">
        <v>28</v>
      </c>
      <c r="B61" s="51"/>
      <c r="C61" s="51"/>
      <c r="D61" s="53"/>
      <c r="E61" s="110"/>
      <c r="F61" s="117">
        <v>829704916</v>
      </c>
      <c r="G61" s="122"/>
      <c r="H61" s="4"/>
    </row>
    <row r="62" spans="1:8" ht="18.75" thickBot="1">
      <c r="A62" s="105"/>
      <c r="B62" s="105" t="s">
        <v>29</v>
      </c>
      <c r="C62" s="105"/>
      <c r="D62" s="105"/>
      <c r="E62" s="105"/>
      <c r="F62" s="123">
        <v>-41091066</v>
      </c>
      <c r="G62" s="122"/>
      <c r="H62" s="4"/>
    </row>
    <row r="63" spans="1:8" ht="19.5" thickBot="1">
      <c r="A63" s="76" t="s">
        <v>30</v>
      </c>
      <c r="B63" s="77"/>
      <c r="C63" s="77"/>
      <c r="D63" s="77"/>
      <c r="E63" s="124"/>
      <c r="F63" s="78"/>
      <c r="G63" s="107">
        <f>SUM(G56:G62)</f>
        <v>1355904278</v>
      </c>
      <c r="H63" s="4"/>
    </row>
    <row r="64" spans="1:8">
      <c r="A64" s="57"/>
      <c r="B64" s="57"/>
      <c r="C64" s="57"/>
      <c r="D64" s="57"/>
      <c r="E64" s="49"/>
      <c r="F64" s="49"/>
      <c r="G64" s="49"/>
      <c r="H64" s="4"/>
    </row>
    <row r="65" spans="1:8">
      <c r="A65" s="57"/>
      <c r="B65" s="57"/>
      <c r="C65" s="57"/>
      <c r="D65" s="57"/>
      <c r="E65" s="49"/>
      <c r="F65" s="49"/>
      <c r="G65" s="49"/>
      <c r="H65" s="4"/>
    </row>
    <row r="66" spans="1:8">
      <c r="A66" s="57"/>
      <c r="B66" s="57"/>
      <c r="C66" s="57"/>
      <c r="D66" s="57"/>
      <c r="E66" s="49"/>
      <c r="F66" s="49"/>
      <c r="G66" s="49"/>
      <c r="H66" s="4"/>
    </row>
    <row r="67" spans="1:8" ht="15.75">
      <c r="A67" s="138"/>
      <c r="B67" s="154" t="s">
        <v>31</v>
      </c>
      <c r="C67" s="154"/>
      <c r="D67" s="154"/>
      <c r="E67" s="154"/>
      <c r="F67" s="154"/>
      <c r="G67" s="154"/>
      <c r="H67" s="4"/>
    </row>
    <row r="68" spans="1:8" ht="15.75">
      <c r="A68" s="138"/>
      <c r="B68" s="154" t="s">
        <v>32</v>
      </c>
      <c r="C68" s="154"/>
      <c r="D68" s="154"/>
      <c r="E68" s="154"/>
      <c r="F68" s="154"/>
      <c r="G68" s="154"/>
      <c r="H68" s="4"/>
    </row>
    <row r="69" spans="1:8" ht="15.75">
      <c r="A69" s="143" t="s">
        <v>33</v>
      </c>
      <c r="B69" s="143"/>
      <c r="C69" s="143"/>
      <c r="D69" s="143"/>
      <c r="E69" s="143"/>
      <c r="F69" s="143"/>
      <c r="G69" s="143"/>
      <c r="H69" s="4"/>
    </row>
    <row r="70" spans="1:8" ht="15.75">
      <c r="A70" s="137"/>
      <c r="B70" s="137"/>
      <c r="C70" s="137"/>
      <c r="D70" s="137"/>
      <c r="E70" s="137"/>
      <c r="F70" s="137"/>
      <c r="G70" s="137"/>
      <c r="H70" s="4"/>
    </row>
    <row r="71" spans="1:8" ht="15.75">
      <c r="A71" s="137"/>
      <c r="B71" s="137"/>
      <c r="C71" s="137"/>
      <c r="D71" s="137"/>
      <c r="E71" s="137"/>
      <c r="F71" s="137"/>
      <c r="G71" s="137"/>
      <c r="H71" s="4"/>
    </row>
    <row r="72" spans="1:8" ht="15">
      <c r="A72" s="71"/>
      <c r="B72" s="71"/>
      <c r="C72" s="71"/>
      <c r="D72" s="71"/>
      <c r="E72" s="17"/>
      <c r="F72" s="17"/>
      <c r="G72" s="17"/>
      <c r="H72" s="4"/>
    </row>
    <row r="73" spans="1:8" ht="15.75">
      <c r="A73" s="154" t="s">
        <v>34</v>
      </c>
      <c r="B73" s="154"/>
      <c r="C73" s="154"/>
      <c r="D73" s="58"/>
      <c r="E73" s="73"/>
      <c r="F73" s="154" t="s">
        <v>35</v>
      </c>
      <c r="G73" s="154"/>
      <c r="H73" s="4"/>
    </row>
    <row r="74" spans="1:8" ht="15.75">
      <c r="A74" s="143" t="s">
        <v>36</v>
      </c>
      <c r="B74" s="143"/>
      <c r="C74" s="143"/>
      <c r="D74" s="59"/>
      <c r="E74" s="73"/>
      <c r="F74" s="143" t="s">
        <v>37</v>
      </c>
      <c r="G74" s="143"/>
      <c r="H74" s="4"/>
    </row>
    <row r="75" spans="1:8">
      <c r="A75" s="141"/>
      <c r="B75" s="141"/>
      <c r="C75" s="141"/>
      <c r="D75" s="141"/>
      <c r="E75" s="4"/>
      <c r="F75" s="4"/>
      <c r="G75" s="4"/>
      <c r="H75" s="4"/>
    </row>
    <row r="76" spans="1:8">
      <c r="A76" s="141"/>
      <c r="B76" s="141"/>
      <c r="C76" s="141"/>
      <c r="D76" s="141"/>
      <c r="E76" s="4"/>
      <c r="F76" s="4"/>
      <c r="G76" s="4"/>
      <c r="H76" s="4"/>
    </row>
    <row r="77" spans="1:8">
      <c r="A77" s="141"/>
      <c r="B77" s="141"/>
      <c r="C77" s="141"/>
      <c r="D77" s="141"/>
      <c r="E77" s="4"/>
      <c r="F77" s="4"/>
      <c r="G77" s="4"/>
      <c r="H77" s="4"/>
    </row>
    <row r="78" spans="1:8">
      <c r="A78" s="141"/>
      <c r="B78" s="141"/>
      <c r="C78" s="141"/>
      <c r="D78" s="141"/>
      <c r="E78" s="4"/>
      <c r="F78" s="4"/>
      <c r="G78" s="4"/>
      <c r="H78" s="4"/>
    </row>
    <row r="79" spans="1:8">
      <c r="A79" s="141"/>
      <c r="B79" s="141"/>
      <c r="C79" s="141"/>
      <c r="D79" s="141"/>
      <c r="E79" s="4"/>
      <c r="F79" s="4"/>
      <c r="G79" s="4"/>
      <c r="H79" s="4"/>
    </row>
    <row r="80" spans="1:8">
      <c r="A80" s="141"/>
      <c r="B80" s="141"/>
      <c r="C80" s="141"/>
      <c r="D80" s="141"/>
      <c r="E80" s="4"/>
      <c r="F80" s="4"/>
      <c r="G80" s="4"/>
      <c r="H80" s="4"/>
    </row>
    <row r="81" spans="1:8">
      <c r="A81" s="141"/>
      <c r="B81" s="141"/>
      <c r="C81" s="141"/>
      <c r="D81" s="141"/>
      <c r="E81" s="4"/>
      <c r="F81" s="4"/>
      <c r="G81" s="4"/>
      <c r="H81" s="4"/>
    </row>
    <row r="82" spans="1:8">
      <c r="A82" s="141"/>
      <c r="B82" s="141"/>
      <c r="C82" s="141"/>
      <c r="D82" s="141"/>
      <c r="E82" s="4"/>
      <c r="F82" s="4"/>
      <c r="G82" s="4"/>
      <c r="H82" s="4"/>
    </row>
    <row r="83" spans="1:8">
      <c r="A83" s="141"/>
      <c r="B83" s="141"/>
      <c r="C83" s="141"/>
      <c r="D83" s="141"/>
      <c r="E83" s="4"/>
      <c r="F83" s="4"/>
      <c r="G83" s="4"/>
      <c r="H83" s="4"/>
    </row>
    <row r="84" spans="1:8">
      <c r="A84" s="141"/>
      <c r="B84" s="141"/>
      <c r="C84" s="141"/>
      <c r="D84" s="141"/>
      <c r="E84" s="4"/>
      <c r="F84" s="4"/>
      <c r="G84" s="4"/>
      <c r="H84" s="4"/>
    </row>
    <row r="85" spans="1:8">
      <c r="A85" s="141"/>
      <c r="B85" s="141"/>
      <c r="C85" s="141"/>
      <c r="D85" s="141"/>
      <c r="E85" s="4"/>
      <c r="F85" s="4"/>
      <c r="G85" s="4"/>
      <c r="H85" s="4"/>
    </row>
    <row r="86" spans="1:8">
      <c r="A86" s="141"/>
      <c r="B86" s="141"/>
      <c r="C86" s="141"/>
      <c r="D86" s="141"/>
      <c r="E86" s="4"/>
      <c r="F86" s="4"/>
      <c r="G86" s="4"/>
      <c r="H86" s="4"/>
    </row>
    <row r="87" spans="1:8">
      <c r="A87" s="142"/>
      <c r="B87" s="142"/>
      <c r="C87" s="142"/>
      <c r="D87" s="142"/>
      <c r="E87" s="89"/>
      <c r="F87" s="89"/>
      <c r="G87" s="89"/>
    </row>
    <row r="88" spans="1:8">
      <c r="A88" s="142"/>
      <c r="B88" s="142"/>
      <c r="C88" s="142"/>
      <c r="D88" s="142"/>
      <c r="E88" s="89"/>
      <c r="F88" s="89"/>
      <c r="G88" s="89"/>
    </row>
    <row r="89" spans="1:8">
      <c r="A89" s="142"/>
      <c r="B89" s="142"/>
      <c r="C89" s="142"/>
      <c r="D89" s="142"/>
      <c r="E89" s="89"/>
      <c r="F89" s="89"/>
      <c r="G89" s="89"/>
    </row>
    <row r="90" spans="1:8">
      <c r="A90" s="142"/>
      <c r="B90" s="142"/>
      <c r="C90" s="142"/>
      <c r="D90" s="142"/>
      <c r="E90" s="89"/>
      <c r="F90" s="89"/>
      <c r="G90" s="89"/>
    </row>
    <row r="91" spans="1:8">
      <c r="A91" s="142"/>
      <c r="B91" s="142"/>
      <c r="C91" s="142"/>
      <c r="D91" s="142"/>
      <c r="E91" s="89"/>
      <c r="F91" s="89"/>
      <c r="G91" s="89"/>
    </row>
    <row r="92" spans="1:8">
      <c r="A92" s="142"/>
      <c r="B92" s="142"/>
      <c r="C92" s="142"/>
      <c r="D92" s="142"/>
      <c r="E92" s="89"/>
      <c r="F92" s="89"/>
      <c r="G92" s="89"/>
    </row>
    <row r="93" spans="1:8">
      <c r="A93" s="89"/>
      <c r="B93" s="89"/>
      <c r="C93" s="89"/>
      <c r="D93" s="89"/>
      <c r="E93" s="89"/>
      <c r="F93" s="89"/>
      <c r="G93" s="89"/>
    </row>
    <row r="94" spans="1:8">
      <c r="A94" s="89"/>
    </row>
    <row r="95" spans="1:8">
      <c r="A95" s="89"/>
    </row>
    <row r="96" spans="1:8">
      <c r="A96" s="89"/>
    </row>
  </sheetData>
  <mergeCells count="35">
    <mergeCell ref="A18:G18"/>
    <mergeCell ref="A21:G22"/>
    <mergeCell ref="A23:G23"/>
    <mergeCell ref="F73:G73"/>
    <mergeCell ref="A45:C45"/>
    <mergeCell ref="A58:C58"/>
    <mergeCell ref="A26:C26"/>
    <mergeCell ref="A28:C28"/>
    <mergeCell ref="B67:G67"/>
    <mergeCell ref="A80:D80"/>
    <mergeCell ref="A81:D81"/>
    <mergeCell ref="A82:D82"/>
    <mergeCell ref="A20:G20"/>
    <mergeCell ref="A76:D76"/>
    <mergeCell ref="A24:C24"/>
    <mergeCell ref="A73:C73"/>
    <mergeCell ref="B68:G68"/>
    <mergeCell ref="A69:G69"/>
    <mergeCell ref="A43:C43"/>
    <mergeCell ref="A77:D77"/>
    <mergeCell ref="A78:D78"/>
    <mergeCell ref="A79:D79"/>
    <mergeCell ref="F74:G74"/>
    <mergeCell ref="A74:C74"/>
    <mergeCell ref="A75:D75"/>
    <mergeCell ref="A83:D83"/>
    <mergeCell ref="A84:D84"/>
    <mergeCell ref="A85:D85"/>
    <mergeCell ref="A92:D92"/>
    <mergeCell ref="A88:D88"/>
    <mergeCell ref="A89:D89"/>
    <mergeCell ref="A90:D90"/>
    <mergeCell ref="A91:D91"/>
    <mergeCell ref="A87:D87"/>
    <mergeCell ref="A86:D86"/>
  </mergeCells>
  <phoneticPr fontId="0" type="noConversion"/>
  <pageMargins left="0.78740157480314965" right="0.82677165354330717" top="0.27559055118110237" bottom="0.23622047244094491" header="0.15748031496062992" footer="0.15748031496062992"/>
  <pageSetup paperSize="7" scale="62" fitToHeight="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1:J74"/>
  <sheetViews>
    <sheetView topLeftCell="A22" workbookViewId="0" xr3:uid="{958C4451-9541-5A59-BF78-D2F731DF1C81}">
      <selection activeCell="E47" sqref="E47"/>
    </sheetView>
  </sheetViews>
  <sheetFormatPr defaultRowHeight="12.75"/>
  <cols>
    <col min="1" max="1" width="14.85546875" customWidth="1"/>
    <col min="2" max="2" width="7.42578125" customWidth="1"/>
    <col min="3" max="3" width="25.42578125" customWidth="1"/>
    <col min="4" max="4" width="13.42578125" customWidth="1"/>
    <col min="5" max="5" width="15.28515625" customWidth="1"/>
    <col min="6" max="6" width="17.5703125" customWidth="1"/>
    <col min="7" max="7" width="17.28515625" bestFit="1" customWidth="1"/>
    <col min="8" max="8" width="11.28515625" customWidth="1"/>
    <col min="9" max="256" width="11.42578125" customWidth="1"/>
  </cols>
  <sheetData>
    <row r="11" spans="1:8" ht="15">
      <c r="G11" s="58"/>
      <c r="H11" s="1"/>
    </row>
    <row r="12" spans="1:8" ht="15">
      <c r="A12" s="151" t="s">
        <v>0</v>
      </c>
      <c r="B12" s="152"/>
      <c r="C12" s="152"/>
      <c r="D12" s="152"/>
      <c r="E12" s="152"/>
      <c r="F12" s="152"/>
      <c r="G12" s="17"/>
    </row>
    <row r="13" spans="1:8" ht="15">
      <c r="A13" s="71"/>
      <c r="B13" s="71"/>
      <c r="C13" s="71"/>
      <c r="D13" s="71"/>
      <c r="E13" s="71"/>
      <c r="F13" s="71"/>
      <c r="G13" s="17"/>
    </row>
    <row r="14" spans="1:8" ht="18">
      <c r="A14" s="143" t="s">
        <v>38</v>
      </c>
      <c r="B14" s="143"/>
      <c r="C14" s="143"/>
      <c r="D14" s="143"/>
      <c r="E14" s="143"/>
      <c r="F14" s="143"/>
      <c r="G14" s="59"/>
      <c r="H14" s="18"/>
    </row>
    <row r="15" spans="1:8" ht="18">
      <c r="A15" s="143" t="s">
        <v>39</v>
      </c>
      <c r="B15" s="143"/>
      <c r="C15" s="143"/>
      <c r="D15" s="143"/>
      <c r="E15" s="143"/>
      <c r="F15" s="143"/>
      <c r="G15" s="59"/>
      <c r="H15" s="18"/>
    </row>
    <row r="16" spans="1:8" ht="18">
      <c r="A16" s="143" t="s">
        <v>3</v>
      </c>
      <c r="B16" s="143"/>
      <c r="C16" s="143"/>
      <c r="D16" s="143"/>
      <c r="E16" s="143"/>
      <c r="F16" s="143"/>
      <c r="G16" s="59"/>
      <c r="H16" s="18"/>
    </row>
    <row r="17" spans="1:8" ht="15">
      <c r="A17" s="138"/>
      <c r="B17" s="138"/>
      <c r="C17" s="138"/>
      <c r="D17" s="138"/>
      <c r="E17" s="138"/>
      <c r="F17" s="155"/>
      <c r="G17" s="155"/>
      <c r="H17" s="9"/>
    </row>
    <row r="18" spans="1:8" ht="15.75">
      <c r="A18" s="11" t="s">
        <v>40</v>
      </c>
      <c r="B18" s="11"/>
      <c r="C18" s="11"/>
      <c r="D18" s="13"/>
      <c r="E18" s="60"/>
      <c r="F18" s="16">
        <f>SUM(E19:E22)</f>
        <v>816449520</v>
      </c>
      <c r="G18" s="138"/>
      <c r="H18" s="9"/>
    </row>
    <row r="19" spans="1:8" ht="15">
      <c r="A19" s="14" t="s">
        <v>41</v>
      </c>
      <c r="B19" s="14"/>
      <c r="C19" s="14"/>
      <c r="D19" s="12"/>
      <c r="E19" s="15">
        <v>574365221</v>
      </c>
      <c r="F19" s="15"/>
      <c r="G19" s="12"/>
      <c r="H19" s="10"/>
    </row>
    <row r="20" spans="1:8" ht="15">
      <c r="A20" s="14" t="s">
        <v>42</v>
      </c>
      <c r="B20" s="14"/>
      <c r="C20" s="14"/>
      <c r="D20" s="12"/>
      <c r="E20" s="15">
        <v>207417941</v>
      </c>
      <c r="F20" s="15"/>
      <c r="G20" s="12"/>
      <c r="H20" s="10"/>
    </row>
    <row r="21" spans="1:8" ht="15">
      <c r="A21" s="14" t="s">
        <v>43</v>
      </c>
      <c r="B21" s="14"/>
      <c r="C21" s="14"/>
      <c r="D21" s="12"/>
      <c r="E21" s="15">
        <v>30259568</v>
      </c>
      <c r="F21" s="15"/>
      <c r="G21" s="12"/>
      <c r="H21" s="10"/>
    </row>
    <row r="22" spans="1:8" ht="15.75" thickBot="1">
      <c r="A22" s="14" t="s">
        <v>44</v>
      </c>
      <c r="B22" s="14"/>
      <c r="C22" s="14"/>
      <c r="D22" s="12"/>
      <c r="E22" s="61">
        <v>4406790</v>
      </c>
      <c r="F22" s="15"/>
      <c r="G22" s="12"/>
      <c r="H22" s="10"/>
    </row>
    <row r="23" spans="1:8" ht="15">
      <c r="A23" s="17"/>
      <c r="B23" s="17"/>
      <c r="C23" s="17"/>
      <c r="D23" s="17"/>
      <c r="E23" s="17"/>
      <c r="F23" s="17"/>
      <c r="G23" s="12"/>
      <c r="H23" s="9"/>
    </row>
    <row r="24" spans="1:8" ht="15.75">
      <c r="A24" s="11" t="s">
        <v>45</v>
      </c>
      <c r="B24" s="11"/>
      <c r="C24" s="11"/>
      <c r="D24" s="13"/>
      <c r="E24" s="60"/>
      <c r="F24" s="16">
        <f>SUM(E26:E33)</f>
        <v>18110065</v>
      </c>
      <c r="G24" s="12"/>
      <c r="H24" s="9"/>
    </row>
    <row r="25" spans="1:8" ht="15">
      <c r="A25" s="14" t="s">
        <v>46</v>
      </c>
      <c r="B25" s="14"/>
      <c r="C25" s="14"/>
      <c r="D25" s="12"/>
      <c r="E25" s="68"/>
      <c r="F25" s="15"/>
      <c r="G25" s="12"/>
      <c r="H25" s="9"/>
    </row>
    <row r="26" spans="1:8" ht="15">
      <c r="A26" s="14" t="s">
        <v>47</v>
      </c>
      <c r="B26" s="14"/>
      <c r="C26" s="14"/>
      <c r="D26" s="12"/>
      <c r="E26" s="15"/>
      <c r="F26" s="15"/>
      <c r="G26" s="12"/>
      <c r="H26" s="9"/>
    </row>
    <row r="27" spans="1:8" ht="15">
      <c r="A27" s="14" t="s">
        <v>48</v>
      </c>
      <c r="B27" s="14"/>
      <c r="C27" s="14"/>
      <c r="D27" s="12"/>
      <c r="E27" s="62">
        <v>13019898</v>
      </c>
      <c r="F27" s="15"/>
      <c r="G27" s="12"/>
      <c r="H27" s="9"/>
    </row>
    <row r="28" spans="1:8" ht="15">
      <c r="A28" s="14" t="s">
        <v>49</v>
      </c>
      <c r="B28" s="14"/>
      <c r="C28" s="14"/>
      <c r="D28" s="12"/>
      <c r="E28" s="62">
        <v>78375</v>
      </c>
      <c r="F28" s="15"/>
      <c r="G28" s="12"/>
      <c r="H28" s="9"/>
    </row>
    <row r="29" spans="1:8" ht="15">
      <c r="A29" s="14" t="s">
        <v>50</v>
      </c>
      <c r="B29" s="14"/>
      <c r="C29" s="14"/>
      <c r="D29" s="12"/>
      <c r="E29" s="62">
        <v>1247582</v>
      </c>
      <c r="F29" s="15"/>
      <c r="G29" s="12"/>
      <c r="H29" s="9"/>
    </row>
    <row r="30" spans="1:8" ht="15">
      <c r="A30" s="14" t="s">
        <v>51</v>
      </c>
      <c r="B30" s="14"/>
      <c r="C30" s="14"/>
      <c r="D30" s="12"/>
      <c r="E30" s="62">
        <v>78466</v>
      </c>
      <c r="F30" s="15"/>
      <c r="G30" s="12"/>
      <c r="H30" s="9"/>
    </row>
    <row r="31" spans="1:8" ht="15">
      <c r="A31" s="14" t="s">
        <v>52</v>
      </c>
      <c r="B31" s="14"/>
      <c r="C31" s="14"/>
      <c r="D31" s="12"/>
      <c r="E31" s="62">
        <v>3685744</v>
      </c>
      <c r="F31" s="15"/>
      <c r="G31" s="12"/>
      <c r="H31" s="9"/>
    </row>
    <row r="32" spans="1:8" ht="15">
      <c r="A32" s="14" t="s">
        <v>53</v>
      </c>
      <c r="B32" s="14"/>
      <c r="C32" s="14"/>
      <c r="D32" s="12"/>
      <c r="E32" s="62"/>
      <c r="F32" s="15"/>
      <c r="G32" s="12"/>
      <c r="H32" s="10"/>
    </row>
    <row r="33" spans="1:10" ht="15.75" thickBot="1">
      <c r="A33" s="14" t="s">
        <v>54</v>
      </c>
      <c r="B33" s="14"/>
      <c r="C33" s="14"/>
      <c r="D33" s="12"/>
      <c r="E33" s="63"/>
      <c r="F33" s="15"/>
      <c r="G33" s="12"/>
      <c r="H33" s="10"/>
    </row>
    <row r="34" spans="1:10" ht="15">
      <c r="A34" s="14"/>
      <c r="B34" s="14"/>
      <c r="C34" s="14"/>
      <c r="D34" s="12"/>
      <c r="E34" s="62"/>
      <c r="F34" s="15"/>
      <c r="G34" s="12"/>
      <c r="H34" s="10"/>
    </row>
    <row r="35" spans="1:10" ht="15.75">
      <c r="A35" s="11" t="s">
        <v>55</v>
      </c>
      <c r="B35" s="11"/>
      <c r="C35" s="11"/>
      <c r="D35" s="13"/>
      <c r="E35" s="129"/>
      <c r="F35" s="16"/>
      <c r="G35" s="12"/>
      <c r="H35" s="3"/>
    </row>
    <row r="36" spans="1:10" ht="16.5" thickBot="1">
      <c r="A36" s="11" t="s">
        <v>56</v>
      </c>
      <c r="B36" s="11"/>
      <c r="C36" s="11"/>
      <c r="D36" s="13"/>
      <c r="E36" s="17"/>
      <c r="F36" s="16"/>
      <c r="G36" s="12"/>
      <c r="H36" s="3"/>
    </row>
    <row r="37" spans="1:10" ht="16.5" thickBot="1">
      <c r="A37" s="64" t="s">
        <v>57</v>
      </c>
      <c r="B37" s="21"/>
      <c r="C37" s="21"/>
      <c r="D37" s="22"/>
      <c r="E37" s="23"/>
      <c r="F37" s="65">
        <f>SUM(F18:F36)</f>
        <v>834559585</v>
      </c>
      <c r="G37" s="12"/>
      <c r="H37" s="3"/>
    </row>
    <row r="38" spans="1:10" ht="15.75">
      <c r="A38" s="11"/>
      <c r="B38" s="11"/>
      <c r="C38" s="11"/>
      <c r="D38" s="13"/>
      <c r="E38" s="15"/>
      <c r="F38" s="16"/>
      <c r="G38" s="12"/>
      <c r="H38" s="3"/>
    </row>
    <row r="39" spans="1:10" s="17" customFormat="1" ht="15.75">
      <c r="A39" s="153" t="s">
        <v>58</v>
      </c>
      <c r="B39" s="153"/>
      <c r="C39" s="153"/>
      <c r="D39" s="153"/>
      <c r="E39" s="153"/>
      <c r="F39" s="66"/>
      <c r="G39" s="12"/>
      <c r="H39" s="14"/>
    </row>
    <row r="40" spans="1:10" ht="15.75">
      <c r="A40" s="11" t="s">
        <v>59</v>
      </c>
      <c r="B40" s="11"/>
      <c r="C40" s="11"/>
      <c r="D40" s="13"/>
      <c r="E40" s="16"/>
      <c r="F40" s="16">
        <f>SUM(E41:E42)</f>
        <v>75999996</v>
      </c>
      <c r="G40" s="12"/>
      <c r="H40" s="3"/>
    </row>
    <row r="41" spans="1:10" ht="15">
      <c r="A41" s="14" t="s">
        <v>60</v>
      </c>
      <c r="B41" s="14"/>
      <c r="C41" s="14"/>
      <c r="D41" s="15"/>
      <c r="E41" s="15">
        <v>75999996</v>
      </c>
      <c r="F41" s="15"/>
      <c r="G41" s="12"/>
      <c r="H41" s="3"/>
    </row>
    <row r="42" spans="1:10" ht="15.75" thickBot="1">
      <c r="A42" s="67" t="s">
        <v>61</v>
      </c>
      <c r="B42" s="14"/>
      <c r="C42" s="14"/>
      <c r="D42" s="15"/>
      <c r="E42" s="61"/>
      <c r="F42" s="15"/>
      <c r="G42" s="12"/>
      <c r="H42" s="3"/>
    </row>
    <row r="43" spans="1:10" ht="15.75">
      <c r="A43" s="11" t="s">
        <v>62</v>
      </c>
      <c r="B43" s="11"/>
      <c r="C43" s="11"/>
      <c r="D43" s="16"/>
      <c r="E43" s="16"/>
      <c r="F43" s="16">
        <f>SUM(E44:E45)</f>
        <v>725275973</v>
      </c>
      <c r="G43" s="12"/>
      <c r="H43" s="3"/>
      <c r="J43" t="s">
        <v>63</v>
      </c>
    </row>
    <row r="44" spans="1:10" ht="15">
      <c r="A44" s="14" t="s">
        <v>64</v>
      </c>
      <c r="B44" s="14"/>
      <c r="C44" s="14"/>
      <c r="D44" s="15"/>
      <c r="E44" s="15">
        <v>724821973</v>
      </c>
      <c r="F44" s="15"/>
      <c r="G44" s="12"/>
      <c r="H44" s="3"/>
    </row>
    <row r="45" spans="1:10" ht="15.75" thickBot="1">
      <c r="A45" s="14" t="s">
        <v>65</v>
      </c>
      <c r="B45" s="14"/>
      <c r="C45" s="14"/>
      <c r="D45" s="68"/>
      <c r="E45" s="72">
        <v>454000</v>
      </c>
      <c r="F45" s="15"/>
      <c r="G45" s="12"/>
      <c r="H45" s="3"/>
    </row>
    <row r="46" spans="1:10" ht="15.75">
      <c r="A46" s="11" t="s">
        <v>66</v>
      </c>
      <c r="B46" s="11"/>
      <c r="C46" s="11"/>
      <c r="D46" s="69"/>
      <c r="E46" s="16"/>
      <c r="F46" s="16">
        <v>33283616</v>
      </c>
      <c r="G46" s="12"/>
      <c r="H46" s="3"/>
    </row>
    <row r="47" spans="1:10" ht="16.5" thickBot="1">
      <c r="A47" s="11" t="s">
        <v>67</v>
      </c>
      <c r="B47" s="11"/>
      <c r="C47" s="11"/>
      <c r="D47" s="69"/>
      <c r="E47" s="16"/>
      <c r="F47" s="16"/>
      <c r="G47" s="12"/>
      <c r="H47" s="3"/>
    </row>
    <row r="48" spans="1:10" ht="16.5" thickBot="1">
      <c r="A48" s="64" t="s">
        <v>68</v>
      </c>
      <c r="B48" s="21"/>
      <c r="C48" s="21"/>
      <c r="D48" s="22"/>
      <c r="E48" s="23"/>
      <c r="F48" s="65">
        <f>SUM(F40:F47)</f>
        <v>834559585</v>
      </c>
      <c r="G48" s="12"/>
      <c r="H48" s="3"/>
    </row>
    <row r="49" spans="1:9" ht="15">
      <c r="A49" s="14"/>
      <c r="B49" s="14"/>
      <c r="C49" s="14"/>
      <c r="D49" s="12"/>
      <c r="E49" s="15"/>
      <c r="F49" s="15"/>
      <c r="G49" s="12"/>
      <c r="H49" s="3"/>
    </row>
    <row r="50" spans="1:9" ht="15.75">
      <c r="A50" s="16" t="s">
        <v>69</v>
      </c>
      <c r="B50" s="16"/>
      <c r="C50" s="16" t="s">
        <v>70</v>
      </c>
      <c r="D50" s="16"/>
      <c r="E50" s="16"/>
      <c r="F50" s="16">
        <v>585098703</v>
      </c>
      <c r="G50" s="12"/>
      <c r="H50" s="9"/>
    </row>
    <row r="51" spans="1:9" ht="15.75">
      <c r="A51" s="16"/>
      <c r="B51" s="16"/>
      <c r="C51" s="16"/>
      <c r="D51" s="16"/>
      <c r="E51" s="16"/>
      <c r="F51" s="16"/>
      <c r="G51" s="12"/>
      <c r="H51" s="9"/>
    </row>
    <row r="52" spans="1:9" ht="15.75">
      <c r="A52" s="16" t="s">
        <v>71</v>
      </c>
      <c r="B52" s="16"/>
      <c r="C52" s="16" t="s">
        <v>72</v>
      </c>
      <c r="D52" s="16"/>
      <c r="E52" s="16"/>
      <c r="F52" s="16">
        <v>490411442</v>
      </c>
      <c r="G52" s="14"/>
      <c r="H52" s="9"/>
    </row>
    <row r="53" spans="1:9" ht="15">
      <c r="A53" s="14"/>
      <c r="B53" s="14"/>
      <c r="C53" s="14"/>
      <c r="D53" s="14"/>
      <c r="E53" s="15"/>
      <c r="F53" s="15"/>
      <c r="G53" s="14"/>
      <c r="H53" s="10"/>
    </row>
    <row r="54" spans="1:9" ht="15">
      <c r="A54" s="14"/>
      <c r="B54" s="14"/>
      <c r="C54" s="14"/>
      <c r="D54" s="14"/>
      <c r="E54" s="15"/>
      <c r="F54" s="14"/>
      <c r="G54" s="14"/>
      <c r="H54" s="10"/>
    </row>
    <row r="55" spans="1:9" ht="18.75">
      <c r="A55" s="154" t="s">
        <v>73</v>
      </c>
      <c r="B55" s="154"/>
      <c r="C55" s="154"/>
      <c r="D55" s="154"/>
      <c r="E55" s="154"/>
      <c r="F55" s="154"/>
      <c r="G55" s="70"/>
      <c r="H55" s="20"/>
      <c r="I55" s="20"/>
    </row>
    <row r="56" spans="1:9" ht="18.75">
      <c r="A56" s="154" t="s">
        <v>32</v>
      </c>
      <c r="B56" s="154"/>
      <c r="C56" s="154"/>
      <c r="D56" s="154"/>
      <c r="E56" s="154"/>
      <c r="F56" s="154"/>
      <c r="G56" s="70"/>
      <c r="H56" s="20"/>
      <c r="I56" s="20"/>
    </row>
    <row r="57" spans="1:9" ht="18.75">
      <c r="A57" s="143" t="s">
        <v>33</v>
      </c>
      <c r="B57" s="143"/>
      <c r="C57" s="143"/>
      <c r="D57" s="143"/>
      <c r="E57" s="143"/>
      <c r="F57" s="143"/>
      <c r="G57" s="59"/>
      <c r="H57" s="5"/>
      <c r="I57" s="5"/>
    </row>
    <row r="58" spans="1:9" ht="18.75">
      <c r="A58" s="137"/>
      <c r="B58" s="137"/>
      <c r="C58" s="137"/>
      <c r="D58" s="137"/>
      <c r="E58" s="137"/>
      <c r="F58" s="137"/>
      <c r="G58" s="59"/>
      <c r="H58" s="5"/>
      <c r="I58" s="5"/>
    </row>
    <row r="59" spans="1:9" ht="15">
      <c r="A59" s="71"/>
      <c r="B59" s="71"/>
      <c r="C59" s="71"/>
      <c r="D59" s="71"/>
      <c r="E59" s="17"/>
      <c r="F59" s="17"/>
      <c r="G59" s="17"/>
      <c r="H59" s="3"/>
    </row>
    <row r="60" spans="1:9" ht="15.75">
      <c r="A60" s="153" t="s">
        <v>34</v>
      </c>
      <c r="B60" s="153"/>
      <c r="C60" s="153"/>
      <c r="D60" s="70" t="s">
        <v>74</v>
      </c>
      <c r="E60" s="70"/>
      <c r="F60" s="70"/>
      <c r="G60" s="14"/>
    </row>
    <row r="61" spans="1:9" ht="15.75">
      <c r="A61" s="59" t="s">
        <v>75</v>
      </c>
      <c r="B61" s="59"/>
      <c r="C61" s="59"/>
      <c r="D61" s="59" t="s">
        <v>76</v>
      </c>
      <c r="E61" s="59"/>
      <c r="F61" s="59"/>
      <c r="G61" s="17"/>
    </row>
    <row r="62" spans="1:9">
      <c r="A62" s="36"/>
      <c r="B62" s="36"/>
      <c r="C62" s="36"/>
      <c r="D62" s="36"/>
      <c r="E62" s="36"/>
      <c r="F62" s="36"/>
      <c r="G62" s="36"/>
    </row>
    <row r="63" spans="1:9">
      <c r="A63" s="36"/>
      <c r="B63" s="36"/>
      <c r="C63" s="36"/>
      <c r="D63" s="36"/>
      <c r="E63" s="36"/>
      <c r="F63" s="36"/>
      <c r="G63" s="36"/>
    </row>
    <row r="64" spans="1:9">
      <c r="A64" s="36"/>
      <c r="B64" s="36"/>
      <c r="C64" s="36"/>
      <c r="D64" s="36"/>
      <c r="E64" s="36"/>
      <c r="F64" s="36"/>
      <c r="G64" s="36"/>
    </row>
    <row r="65" spans="1:7">
      <c r="A65" s="36"/>
      <c r="B65" s="36"/>
      <c r="C65" s="36"/>
      <c r="D65" s="36"/>
      <c r="E65" s="36"/>
      <c r="F65" s="36"/>
      <c r="G65" s="36"/>
    </row>
    <row r="66" spans="1:7">
      <c r="A66" s="36"/>
      <c r="B66" s="36"/>
      <c r="C66" s="36"/>
      <c r="D66" s="36"/>
      <c r="E66" s="36"/>
      <c r="F66" s="36"/>
      <c r="G66" s="36"/>
    </row>
    <row r="67" spans="1:7">
      <c r="A67" s="36"/>
      <c r="B67" s="36"/>
      <c r="C67" s="36"/>
      <c r="D67" s="36"/>
      <c r="E67" s="36"/>
      <c r="F67" s="36"/>
      <c r="G67" s="36"/>
    </row>
    <row r="68" spans="1:7">
      <c r="A68" s="36"/>
      <c r="B68" s="36"/>
      <c r="C68" s="36"/>
      <c r="D68" s="36"/>
      <c r="E68" s="36"/>
      <c r="F68" s="36"/>
      <c r="G68" s="36"/>
    </row>
    <row r="69" spans="1:7">
      <c r="A69" s="36"/>
      <c r="B69" s="36"/>
      <c r="C69" s="36"/>
      <c r="D69" s="36"/>
      <c r="E69" s="36"/>
      <c r="F69" s="36"/>
      <c r="G69" s="36"/>
    </row>
    <row r="70" spans="1:7">
      <c r="A70" s="36"/>
      <c r="B70" s="36"/>
      <c r="C70" s="36"/>
      <c r="D70" s="36"/>
      <c r="E70" s="36"/>
      <c r="F70" s="36"/>
      <c r="G70" s="36"/>
    </row>
    <row r="71" spans="1:7">
      <c r="A71" s="36"/>
      <c r="B71" s="36"/>
      <c r="C71" s="36"/>
      <c r="D71" s="36"/>
      <c r="E71" s="36"/>
      <c r="F71" s="36"/>
      <c r="G71" s="36"/>
    </row>
    <row r="72" spans="1:7">
      <c r="A72" s="36"/>
      <c r="B72" s="36"/>
      <c r="C72" s="36"/>
      <c r="D72" s="36"/>
      <c r="E72" s="36"/>
      <c r="F72" s="36"/>
      <c r="G72" s="36"/>
    </row>
    <row r="73" spans="1:7">
      <c r="A73" s="36"/>
      <c r="B73" s="36"/>
      <c r="C73" s="36"/>
      <c r="D73" s="36"/>
      <c r="E73" s="36"/>
      <c r="F73" s="36"/>
      <c r="G73" s="36"/>
    </row>
    <row r="74" spans="1:7">
      <c r="A74" s="36"/>
      <c r="B74" s="36"/>
      <c r="C74" s="36"/>
      <c r="D74" s="36"/>
      <c r="E74" s="36"/>
      <c r="F74" s="36"/>
      <c r="G74" s="36"/>
    </row>
  </sheetData>
  <mergeCells count="10">
    <mergeCell ref="A12:F12"/>
    <mergeCell ref="A14:F14"/>
    <mergeCell ref="A15:F15"/>
    <mergeCell ref="A16:F16"/>
    <mergeCell ref="A60:C60"/>
    <mergeCell ref="A55:F55"/>
    <mergeCell ref="A56:F56"/>
    <mergeCell ref="A57:F57"/>
    <mergeCell ref="A39:E39"/>
    <mergeCell ref="F17:G17"/>
  </mergeCells>
  <phoneticPr fontId="3" type="noConversion"/>
  <pageMargins left="1.1811023622047245" right="1.3779527559055118" top="0.31496062992125984" bottom="0.46" header="0" footer="0"/>
  <pageSetup scale="80" fitToHeight="3" orientation="portrait" horizontalDpi="4294967295" verticalDpi="4294967295" r:id="rId1"/>
  <headerFooter alignWithMargins="0"/>
  <rowBreaks count="1" manualBreakCount="1">
    <brk id="61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166"/>
  <sheetViews>
    <sheetView topLeftCell="A73" workbookViewId="0" xr3:uid="{842E5F09-E766-5B8D-85AF-A39847EA96FD}">
      <selection activeCell="C106" sqref="C106"/>
    </sheetView>
  </sheetViews>
  <sheetFormatPr defaultRowHeight="12.75"/>
  <cols>
    <col min="1" max="1" width="38.140625" customWidth="1"/>
    <col min="2" max="2" width="14.85546875" customWidth="1"/>
    <col min="3" max="3" width="12.5703125" customWidth="1"/>
    <col min="4" max="4" width="13.140625" customWidth="1"/>
    <col min="5" max="5" width="14.28515625" customWidth="1"/>
    <col min="6" max="256" width="11.42578125" customWidth="1"/>
  </cols>
  <sheetData>
    <row r="1" spans="1:6">
      <c r="A1" s="6"/>
      <c r="B1" s="6"/>
      <c r="C1" s="6"/>
      <c r="D1" s="6"/>
      <c r="E1" s="6"/>
    </row>
    <row r="2" spans="1:6">
      <c r="A2" s="6"/>
      <c r="B2" s="6"/>
      <c r="C2" s="6"/>
      <c r="D2" s="6"/>
      <c r="E2" s="6"/>
    </row>
    <row r="3" spans="1:6">
      <c r="A3" s="6"/>
      <c r="B3" s="6"/>
      <c r="C3" s="6"/>
      <c r="D3" s="6"/>
      <c r="E3" s="6"/>
    </row>
    <row r="4" spans="1:6">
      <c r="A4" s="6"/>
      <c r="B4" s="6"/>
      <c r="C4" s="6"/>
      <c r="D4" s="6"/>
      <c r="E4" s="6"/>
    </row>
    <row r="5" spans="1:6">
      <c r="A5" s="6"/>
      <c r="B5" s="6"/>
      <c r="C5" s="6"/>
      <c r="D5" s="6"/>
      <c r="E5" s="6"/>
    </row>
    <row r="6" spans="1:6">
      <c r="A6" s="6"/>
      <c r="B6" s="6"/>
      <c r="C6" s="6"/>
      <c r="D6" s="6"/>
      <c r="E6" s="6"/>
    </row>
    <row r="7" spans="1:6">
      <c r="A7" s="6"/>
      <c r="B7" s="6"/>
      <c r="C7" s="6"/>
      <c r="D7" s="6"/>
      <c r="E7" s="6"/>
    </row>
    <row r="8" spans="1:6">
      <c r="A8" s="6"/>
      <c r="B8" s="6"/>
      <c r="C8" s="6"/>
      <c r="D8" s="6"/>
      <c r="E8" s="6"/>
    </row>
    <row r="9" spans="1:6">
      <c r="A9" s="6"/>
      <c r="B9" s="6"/>
      <c r="C9" s="6"/>
      <c r="D9" s="6"/>
      <c r="E9" s="6"/>
    </row>
    <row r="10" spans="1:6">
      <c r="A10" s="159" t="s">
        <v>77</v>
      </c>
      <c r="B10" s="160"/>
      <c r="C10" s="160"/>
      <c r="D10" s="160"/>
      <c r="E10" s="160"/>
    </row>
    <row r="11" spans="1:6" ht="8.1" customHeight="1"/>
    <row r="12" spans="1:6" ht="20.25">
      <c r="A12" s="144" t="s">
        <v>78</v>
      </c>
      <c r="B12" s="144"/>
      <c r="C12" s="144"/>
      <c r="D12" s="144"/>
      <c r="E12" s="144"/>
    </row>
    <row r="13" spans="1:6" ht="9.9499999999999993" customHeight="1">
      <c r="A13" s="148" t="s">
        <v>39</v>
      </c>
      <c r="B13" s="148"/>
      <c r="C13" s="148"/>
      <c r="D13" s="148"/>
      <c r="E13" s="148"/>
    </row>
    <row r="14" spans="1:6" ht="9.9499999999999993" customHeight="1">
      <c r="A14" s="148"/>
      <c r="B14" s="148"/>
      <c r="C14" s="148"/>
      <c r="D14" s="148"/>
      <c r="E14" s="148"/>
    </row>
    <row r="15" spans="1:6">
      <c r="A15" s="161" t="s">
        <v>3</v>
      </c>
      <c r="B15" s="161"/>
      <c r="C15" s="161"/>
      <c r="D15" s="161"/>
      <c r="E15" s="161"/>
    </row>
    <row r="16" spans="1:6">
      <c r="A16" s="91" t="s">
        <v>79</v>
      </c>
      <c r="B16" s="91"/>
      <c r="C16" s="92"/>
      <c r="D16" s="92"/>
      <c r="E16" s="133">
        <v>1246678290</v>
      </c>
      <c r="F16" s="36"/>
    </row>
    <row r="17" spans="1:6" ht="12" customHeight="1">
      <c r="A17" s="125" t="s">
        <v>80</v>
      </c>
      <c r="B17" s="82"/>
      <c r="C17" s="79"/>
      <c r="D17" s="83"/>
      <c r="E17" s="134">
        <v>801275969</v>
      </c>
      <c r="F17" s="36"/>
    </row>
    <row r="18" spans="1:6" ht="12" customHeight="1">
      <c r="A18" s="140" t="s">
        <v>81</v>
      </c>
      <c r="B18" s="42"/>
      <c r="C18" s="42"/>
      <c r="D18" s="31">
        <v>725275973</v>
      </c>
      <c r="E18" s="42"/>
      <c r="F18" s="36"/>
    </row>
    <row r="19" spans="1:6" ht="12" customHeight="1" thickBot="1">
      <c r="A19" s="140" t="s">
        <v>82</v>
      </c>
      <c r="B19" s="43"/>
      <c r="C19" s="43"/>
      <c r="D19" s="132">
        <v>75999996</v>
      </c>
      <c r="E19" s="42"/>
      <c r="F19" s="36"/>
    </row>
    <row r="20" spans="1:6" ht="12" customHeight="1">
      <c r="A20" s="140" t="s">
        <v>83</v>
      </c>
      <c r="B20" s="41"/>
      <c r="C20" s="35"/>
      <c r="D20" s="128"/>
      <c r="E20" s="42"/>
      <c r="F20" s="36"/>
    </row>
    <row r="21" spans="1:6" ht="12" customHeight="1" thickBot="1">
      <c r="A21" s="140" t="s">
        <v>84</v>
      </c>
      <c r="B21" s="41"/>
      <c r="C21" s="29">
        <v>0</v>
      </c>
      <c r="D21" s="25"/>
      <c r="E21" s="25"/>
      <c r="F21" s="36"/>
    </row>
    <row r="22" spans="1:6" ht="12" customHeight="1">
      <c r="A22" s="157" t="s">
        <v>85</v>
      </c>
      <c r="B22" s="157"/>
      <c r="C22" s="140"/>
      <c r="D22" s="44"/>
      <c r="E22" s="42"/>
      <c r="F22" s="36"/>
    </row>
    <row r="23" spans="1:6" ht="12" customHeight="1">
      <c r="A23" s="158" t="s">
        <v>86</v>
      </c>
      <c r="B23" s="158"/>
      <c r="C23" s="158"/>
      <c r="D23" s="43"/>
      <c r="E23" s="45"/>
      <c r="F23" s="36"/>
    </row>
    <row r="24" spans="1:6" ht="12" customHeight="1">
      <c r="A24" s="24" t="s">
        <v>41</v>
      </c>
      <c r="B24" s="24"/>
      <c r="C24" s="24">
        <v>574365221</v>
      </c>
      <c r="D24" s="41"/>
      <c r="E24" s="26"/>
      <c r="F24" s="36"/>
    </row>
    <row r="25" spans="1:6" ht="12" customHeight="1">
      <c r="A25" s="26" t="s">
        <v>87</v>
      </c>
      <c r="B25" s="27">
        <v>357175278</v>
      </c>
      <c r="C25" s="28"/>
      <c r="D25" s="35"/>
      <c r="E25" s="27"/>
      <c r="F25" s="36"/>
    </row>
    <row r="26" spans="1:6" ht="12" customHeight="1">
      <c r="A26" s="26" t="s">
        <v>88</v>
      </c>
      <c r="B26" s="27">
        <v>2459659</v>
      </c>
      <c r="C26" s="28"/>
      <c r="D26" s="35"/>
      <c r="E26" s="27"/>
      <c r="F26" s="36"/>
    </row>
    <row r="27" spans="1:6" ht="12" customHeight="1">
      <c r="A27" s="26" t="s">
        <v>89</v>
      </c>
      <c r="B27" s="27">
        <v>750859</v>
      </c>
      <c r="C27" s="28"/>
      <c r="D27" s="35"/>
      <c r="E27" s="27"/>
      <c r="F27" s="36"/>
    </row>
    <row r="28" spans="1:6" ht="12" customHeight="1">
      <c r="A28" s="26" t="s">
        <v>90</v>
      </c>
      <c r="B28" s="27">
        <v>10456000</v>
      </c>
      <c r="C28" s="28"/>
      <c r="D28" s="35"/>
      <c r="E28" s="27"/>
      <c r="F28" s="36"/>
    </row>
    <row r="29" spans="1:6" ht="12" customHeight="1">
      <c r="A29" s="26" t="s">
        <v>91</v>
      </c>
      <c r="B29" s="27">
        <v>20311</v>
      </c>
      <c r="C29" s="28"/>
      <c r="D29" s="35"/>
      <c r="E29" s="27"/>
      <c r="F29" s="36"/>
    </row>
    <row r="30" spans="1:6" ht="12" customHeight="1">
      <c r="A30" s="26" t="s">
        <v>92</v>
      </c>
      <c r="B30" s="27"/>
      <c r="C30" s="28"/>
      <c r="D30" s="35"/>
      <c r="E30" s="27"/>
      <c r="F30" s="36"/>
    </row>
    <row r="31" spans="1:6" ht="12" customHeight="1">
      <c r="A31" s="26" t="s">
        <v>93</v>
      </c>
      <c r="B31" s="27">
        <v>609493</v>
      </c>
      <c r="C31" s="28"/>
      <c r="D31" s="35"/>
      <c r="E31" s="27"/>
      <c r="F31" s="36"/>
    </row>
    <row r="32" spans="1:6" ht="12" customHeight="1">
      <c r="A32" s="26" t="s">
        <v>94</v>
      </c>
      <c r="B32" s="27">
        <v>1368920</v>
      </c>
      <c r="C32" s="28"/>
      <c r="D32" s="35"/>
      <c r="E32" s="27"/>
      <c r="F32" s="36"/>
    </row>
    <row r="33" spans="1:6" ht="12" customHeight="1">
      <c r="A33" s="26" t="s">
        <v>95</v>
      </c>
      <c r="B33" s="27">
        <v>3509168</v>
      </c>
      <c r="C33" s="28"/>
      <c r="D33" s="35"/>
      <c r="E33" s="27"/>
      <c r="F33" s="36"/>
    </row>
    <row r="34" spans="1:6" ht="12" customHeight="1">
      <c r="A34" s="26" t="s">
        <v>96</v>
      </c>
      <c r="B34" s="27">
        <v>30717470</v>
      </c>
      <c r="C34" s="28"/>
      <c r="D34" s="35"/>
      <c r="E34" s="27"/>
      <c r="F34" s="36"/>
    </row>
    <row r="35" spans="1:6" ht="12" customHeight="1">
      <c r="A35" s="26" t="s">
        <v>97</v>
      </c>
      <c r="B35" s="27">
        <v>85941162</v>
      </c>
      <c r="C35" s="28"/>
      <c r="D35" s="35"/>
      <c r="E35" s="27"/>
      <c r="F35" s="36"/>
    </row>
    <row r="36" spans="1:6" ht="12" customHeight="1">
      <c r="A36" s="26" t="s">
        <v>98</v>
      </c>
      <c r="B36" s="27">
        <v>15390191</v>
      </c>
      <c r="C36" s="28"/>
      <c r="D36" s="35"/>
      <c r="E36" s="27"/>
      <c r="F36" s="36"/>
    </row>
    <row r="37" spans="1:6" ht="12" customHeight="1">
      <c r="A37" s="26" t="s">
        <v>99</v>
      </c>
      <c r="B37" s="27">
        <v>10303843</v>
      </c>
      <c r="C37" s="28"/>
      <c r="D37" s="35"/>
      <c r="E37" s="27"/>
      <c r="F37" s="36"/>
    </row>
    <row r="38" spans="1:6" ht="12" customHeight="1">
      <c r="A38" s="26" t="s">
        <v>100</v>
      </c>
      <c r="B38" s="27">
        <v>29640185</v>
      </c>
      <c r="C38" s="28"/>
      <c r="D38" s="35"/>
      <c r="E38" s="27"/>
      <c r="F38" s="36"/>
    </row>
    <row r="39" spans="1:6" ht="12" customHeight="1">
      <c r="A39" s="26" t="s">
        <v>101</v>
      </c>
      <c r="B39" s="27">
        <v>23798053</v>
      </c>
      <c r="C39" s="28"/>
      <c r="D39" s="35"/>
      <c r="E39" s="27"/>
      <c r="F39" s="36"/>
    </row>
    <row r="40" spans="1:6" ht="12" customHeight="1" thickBot="1">
      <c r="A40" s="26" t="s">
        <v>102</v>
      </c>
      <c r="B40" s="29">
        <v>2224630</v>
      </c>
      <c r="C40" s="28"/>
      <c r="D40" s="35"/>
      <c r="E40" s="27"/>
      <c r="F40" s="36"/>
    </row>
    <row r="41" spans="1:6" ht="12" customHeight="1">
      <c r="A41" s="24" t="s">
        <v>42</v>
      </c>
      <c r="B41" s="27"/>
      <c r="C41" s="31">
        <v>207417941</v>
      </c>
      <c r="D41" s="28"/>
      <c r="E41" s="27"/>
      <c r="F41" s="36"/>
    </row>
    <row r="42" spans="1:6" ht="12" customHeight="1">
      <c r="A42" s="26" t="s">
        <v>103</v>
      </c>
      <c r="B42" s="27">
        <v>4520389</v>
      </c>
      <c r="C42" s="28"/>
      <c r="D42" s="28"/>
      <c r="E42" s="27"/>
      <c r="F42" s="36"/>
    </row>
    <row r="43" spans="1:6" ht="12" customHeight="1">
      <c r="A43" s="26" t="s">
        <v>104</v>
      </c>
      <c r="B43" s="27">
        <v>15664362</v>
      </c>
      <c r="C43" s="28"/>
      <c r="D43" s="35"/>
      <c r="E43" s="27"/>
      <c r="F43" s="36"/>
    </row>
    <row r="44" spans="1:6" ht="12" customHeight="1">
      <c r="A44" s="26" t="s">
        <v>105</v>
      </c>
      <c r="B44" s="27">
        <v>121457</v>
      </c>
      <c r="C44" s="28"/>
      <c r="D44" s="35"/>
      <c r="E44" s="27"/>
      <c r="F44" s="36"/>
    </row>
    <row r="45" spans="1:6" ht="12" customHeight="1">
      <c r="A45" s="26" t="s">
        <v>106</v>
      </c>
      <c r="B45" s="27">
        <v>9984111</v>
      </c>
      <c r="C45" s="28"/>
      <c r="D45" s="35"/>
      <c r="E45" s="27"/>
      <c r="F45" s="36"/>
    </row>
    <row r="46" spans="1:6" ht="12" customHeight="1">
      <c r="A46" s="26" t="s">
        <v>107</v>
      </c>
      <c r="B46" s="27">
        <v>116711</v>
      </c>
      <c r="C46" s="28"/>
      <c r="D46" s="35"/>
      <c r="E46" s="27"/>
      <c r="F46" s="36"/>
    </row>
    <row r="47" spans="1:6" ht="12" customHeight="1">
      <c r="A47" s="26" t="s">
        <v>108</v>
      </c>
      <c r="B47" s="27">
        <v>70929</v>
      </c>
      <c r="C47" s="28"/>
      <c r="D47" s="35"/>
      <c r="E47" s="27"/>
      <c r="F47" s="36"/>
    </row>
    <row r="48" spans="1:6" ht="12" customHeight="1">
      <c r="A48" s="26" t="s">
        <v>109</v>
      </c>
      <c r="B48" s="27">
        <v>79790571</v>
      </c>
      <c r="C48" s="28"/>
      <c r="D48" s="35"/>
      <c r="E48" s="27"/>
      <c r="F48" s="36"/>
    </row>
    <row r="49" spans="1:6" ht="12" customHeight="1">
      <c r="A49" s="26" t="s">
        <v>110</v>
      </c>
      <c r="B49" s="27">
        <v>255898</v>
      </c>
      <c r="C49" s="28"/>
      <c r="D49" s="35"/>
      <c r="E49" s="27"/>
      <c r="F49" s="36"/>
    </row>
    <row r="50" spans="1:6" ht="12" customHeight="1">
      <c r="A50" s="26" t="s">
        <v>111</v>
      </c>
      <c r="B50" s="27">
        <v>3584896</v>
      </c>
      <c r="C50" s="28"/>
      <c r="D50" s="35"/>
      <c r="E50" s="27"/>
      <c r="F50" s="36"/>
    </row>
    <row r="51" spans="1:6" ht="12" customHeight="1">
      <c r="A51" s="26" t="s">
        <v>112</v>
      </c>
      <c r="B51" s="27">
        <v>1769607</v>
      </c>
      <c r="C51" s="28"/>
      <c r="D51" s="35"/>
      <c r="E51" s="27"/>
      <c r="F51" s="36"/>
    </row>
    <row r="52" spans="1:6" ht="12" customHeight="1">
      <c r="A52" s="26" t="s">
        <v>113</v>
      </c>
      <c r="B52" s="27">
        <v>1123027</v>
      </c>
      <c r="C52" s="28"/>
      <c r="D52" s="35"/>
      <c r="E52" s="27"/>
      <c r="F52" s="36"/>
    </row>
    <row r="53" spans="1:6" ht="12" customHeight="1">
      <c r="A53" s="26" t="s">
        <v>114</v>
      </c>
      <c r="B53" s="27">
        <v>351770</v>
      </c>
      <c r="C53" s="28"/>
      <c r="D53" s="35"/>
      <c r="E53" s="27"/>
      <c r="F53" s="36"/>
    </row>
    <row r="54" spans="1:6" ht="12" customHeight="1">
      <c r="A54" s="26" t="s">
        <v>115</v>
      </c>
      <c r="B54" s="27">
        <v>216393</v>
      </c>
      <c r="C54" s="28"/>
      <c r="D54" s="35"/>
      <c r="E54" s="27"/>
      <c r="F54" s="36"/>
    </row>
    <row r="55" spans="1:6" ht="12" customHeight="1">
      <c r="A55" s="26" t="s">
        <v>116</v>
      </c>
      <c r="B55" s="27">
        <v>21062217</v>
      </c>
      <c r="C55" s="28"/>
      <c r="D55" s="35"/>
      <c r="E55" s="27"/>
      <c r="F55" s="36"/>
    </row>
    <row r="56" spans="1:6" ht="12" customHeight="1">
      <c r="A56" s="26" t="s">
        <v>117</v>
      </c>
      <c r="B56" s="27">
        <v>98516</v>
      </c>
      <c r="C56" s="28"/>
      <c r="D56" s="35"/>
      <c r="E56" s="27"/>
      <c r="F56" s="36"/>
    </row>
    <row r="57" spans="1:6" ht="12" customHeight="1">
      <c r="A57" s="26" t="s">
        <v>118</v>
      </c>
      <c r="B57" s="27">
        <v>337498</v>
      </c>
      <c r="C57" s="28"/>
      <c r="D57" s="35"/>
      <c r="E57" s="27"/>
      <c r="F57" s="36"/>
    </row>
    <row r="58" spans="1:6" ht="12" customHeight="1">
      <c r="A58" s="26" t="s">
        <v>119</v>
      </c>
      <c r="B58" s="27">
        <v>280627</v>
      </c>
      <c r="C58" s="28"/>
      <c r="D58" s="35"/>
      <c r="E58" s="27"/>
      <c r="F58" s="36"/>
    </row>
    <row r="59" spans="1:6" ht="12" customHeight="1">
      <c r="A59" s="26" t="s">
        <v>120</v>
      </c>
      <c r="B59" s="27">
        <v>2981877</v>
      </c>
      <c r="C59" s="28"/>
      <c r="D59" s="35"/>
      <c r="E59" s="27"/>
      <c r="F59" s="36"/>
    </row>
    <row r="60" spans="1:6" ht="12" customHeight="1">
      <c r="A60" s="26" t="s">
        <v>121</v>
      </c>
      <c r="B60" s="27">
        <v>14255943</v>
      </c>
      <c r="C60" s="28"/>
      <c r="D60" s="35"/>
      <c r="E60" s="27"/>
      <c r="F60" s="36"/>
    </row>
    <row r="61" spans="1:6" ht="12" customHeight="1">
      <c r="A61" s="26" t="s">
        <v>122</v>
      </c>
      <c r="B61" s="27">
        <v>9223404</v>
      </c>
      <c r="C61" s="28"/>
      <c r="D61" s="35"/>
      <c r="E61" s="27"/>
      <c r="F61" s="36"/>
    </row>
    <row r="62" spans="1:6" ht="12" customHeight="1">
      <c r="A62" s="26" t="s">
        <v>123</v>
      </c>
      <c r="B62" s="27">
        <v>4310483</v>
      </c>
      <c r="C62" s="28"/>
      <c r="D62" s="35"/>
      <c r="E62" s="27"/>
      <c r="F62" s="36"/>
    </row>
    <row r="63" spans="1:6" ht="12" customHeight="1">
      <c r="A63" s="26" t="s">
        <v>124</v>
      </c>
      <c r="B63" s="27"/>
      <c r="C63" s="28"/>
      <c r="D63" s="35"/>
      <c r="E63" s="27"/>
      <c r="F63" s="36"/>
    </row>
    <row r="64" spans="1:6" ht="12" customHeight="1">
      <c r="A64" s="26" t="s">
        <v>125</v>
      </c>
      <c r="B64" s="27">
        <v>542025</v>
      </c>
      <c r="C64" s="28"/>
      <c r="D64" s="35"/>
      <c r="E64" s="27"/>
      <c r="F64" s="36"/>
    </row>
    <row r="65" spans="1:6" ht="12" customHeight="1">
      <c r="A65" s="26" t="s">
        <v>126</v>
      </c>
      <c r="B65" s="27">
        <v>1170293</v>
      </c>
      <c r="C65" s="28"/>
      <c r="D65" s="35"/>
      <c r="E65" s="27"/>
      <c r="F65" s="36"/>
    </row>
    <row r="66" spans="1:6" ht="12" customHeight="1">
      <c r="A66" s="26" t="s">
        <v>127</v>
      </c>
      <c r="B66" s="27">
        <v>129000</v>
      </c>
      <c r="C66" s="28"/>
      <c r="D66" s="35"/>
      <c r="E66" s="27"/>
      <c r="F66" s="36"/>
    </row>
    <row r="67" spans="1:6" ht="12" customHeight="1">
      <c r="A67" s="26" t="s">
        <v>128</v>
      </c>
      <c r="B67" s="27">
        <v>4870248</v>
      </c>
      <c r="C67" s="28"/>
      <c r="D67" s="35"/>
      <c r="E67" s="27"/>
      <c r="F67" s="36"/>
    </row>
    <row r="68" spans="1:6" ht="12" customHeight="1">
      <c r="A68" s="26" t="s">
        <v>129</v>
      </c>
      <c r="B68" s="27">
        <v>29164505</v>
      </c>
      <c r="C68" s="28"/>
      <c r="D68" s="35"/>
      <c r="E68" s="27"/>
      <c r="F68" s="36"/>
    </row>
    <row r="69" spans="1:6" ht="12" customHeight="1">
      <c r="A69" s="26" t="s">
        <v>130</v>
      </c>
      <c r="B69" s="27">
        <v>180440</v>
      </c>
      <c r="C69" s="28"/>
      <c r="D69" s="35"/>
      <c r="E69" s="27"/>
      <c r="F69" s="36"/>
    </row>
    <row r="70" spans="1:6" ht="12" customHeight="1" thickBot="1">
      <c r="A70" s="26" t="s">
        <v>131</v>
      </c>
      <c r="B70" s="29">
        <v>1240743</v>
      </c>
      <c r="C70" s="28"/>
      <c r="D70" s="35"/>
      <c r="E70" s="27"/>
      <c r="F70" s="36"/>
    </row>
    <row r="71" spans="1:6" ht="12" customHeight="1">
      <c r="A71" s="140" t="s">
        <v>43</v>
      </c>
      <c r="B71" s="32"/>
      <c r="C71" s="33">
        <f>SUM(B72:B90)</f>
        <v>30259568</v>
      </c>
      <c r="D71" s="28"/>
      <c r="E71" s="46"/>
      <c r="F71" s="36"/>
    </row>
    <row r="72" spans="1:6" ht="12" customHeight="1">
      <c r="A72" s="26" t="s">
        <v>132</v>
      </c>
      <c r="B72" s="27">
        <v>5986390</v>
      </c>
      <c r="C72" s="28"/>
      <c r="D72" s="35"/>
      <c r="E72" s="27"/>
      <c r="F72" s="36"/>
    </row>
    <row r="73" spans="1:6" ht="12" customHeight="1">
      <c r="A73" s="26" t="s">
        <v>133</v>
      </c>
      <c r="B73" s="27">
        <v>437180</v>
      </c>
      <c r="C73" s="28"/>
      <c r="D73" s="35"/>
      <c r="E73" s="27"/>
      <c r="F73" s="36"/>
    </row>
    <row r="74" spans="1:6" ht="12" customHeight="1">
      <c r="A74" s="30" t="s">
        <v>134</v>
      </c>
      <c r="B74" s="27">
        <v>674036</v>
      </c>
      <c r="C74" s="28"/>
      <c r="D74" s="35"/>
      <c r="E74" s="27"/>
      <c r="F74" s="36"/>
    </row>
    <row r="75" spans="1:6" ht="12" customHeight="1">
      <c r="A75" s="26" t="s">
        <v>135</v>
      </c>
      <c r="B75" s="27">
        <v>1186819</v>
      </c>
      <c r="C75" s="28"/>
      <c r="D75" s="35"/>
      <c r="E75" s="27"/>
      <c r="F75" s="36"/>
    </row>
    <row r="76" spans="1:6" ht="12" customHeight="1">
      <c r="A76" s="26" t="s">
        <v>136</v>
      </c>
      <c r="B76" s="27">
        <v>2887964</v>
      </c>
      <c r="C76" s="28"/>
      <c r="D76" s="35"/>
      <c r="E76" s="27"/>
      <c r="F76" s="36"/>
    </row>
    <row r="77" spans="1:6" ht="12" customHeight="1">
      <c r="A77" s="26" t="s">
        <v>137</v>
      </c>
      <c r="B77" s="27">
        <v>5196557</v>
      </c>
      <c r="C77" s="28"/>
      <c r="D77" s="35"/>
      <c r="E77" s="27"/>
      <c r="F77" s="36"/>
    </row>
    <row r="78" spans="1:6" ht="12" customHeight="1">
      <c r="A78" s="26" t="s">
        <v>138</v>
      </c>
      <c r="B78" s="27">
        <v>2808889</v>
      </c>
      <c r="C78" s="28"/>
      <c r="D78" s="35"/>
      <c r="E78" s="27"/>
      <c r="F78" s="36"/>
    </row>
    <row r="79" spans="1:6" ht="12" customHeight="1">
      <c r="A79" s="26" t="s">
        <v>139</v>
      </c>
      <c r="B79" s="27">
        <v>5480</v>
      </c>
      <c r="C79" s="28"/>
      <c r="D79" s="35"/>
      <c r="E79" s="27"/>
      <c r="F79" s="36"/>
    </row>
    <row r="80" spans="1:6" ht="12" customHeight="1">
      <c r="A80" s="26" t="s">
        <v>140</v>
      </c>
      <c r="B80" s="27">
        <v>35715</v>
      </c>
      <c r="C80" s="28"/>
      <c r="D80" s="35"/>
      <c r="E80" s="27"/>
      <c r="F80" s="36"/>
    </row>
    <row r="81" spans="1:6" ht="12" customHeight="1">
      <c r="A81" s="26" t="s">
        <v>141</v>
      </c>
      <c r="B81" s="27">
        <v>17505</v>
      </c>
      <c r="C81" s="28"/>
      <c r="D81" s="35"/>
      <c r="E81" s="27"/>
      <c r="F81" s="36"/>
    </row>
    <row r="82" spans="1:6" ht="12" customHeight="1">
      <c r="A82" s="26" t="s">
        <v>142</v>
      </c>
      <c r="B82" s="34">
        <v>266706</v>
      </c>
      <c r="C82" s="28"/>
      <c r="D82" s="35"/>
      <c r="E82" s="27"/>
      <c r="F82" s="36"/>
    </row>
    <row r="83" spans="1:6" ht="12" customHeight="1">
      <c r="A83" s="26" t="s">
        <v>143</v>
      </c>
      <c r="B83" s="35">
        <v>963005</v>
      </c>
      <c r="C83" s="28"/>
      <c r="D83" s="47"/>
      <c r="E83" s="27"/>
      <c r="F83" s="36"/>
    </row>
    <row r="84" spans="1:6" ht="12" customHeight="1">
      <c r="A84" s="26" t="s">
        <v>144</v>
      </c>
      <c r="B84" s="35">
        <v>3248182</v>
      </c>
      <c r="C84" s="28"/>
      <c r="D84" s="47"/>
      <c r="E84" s="27"/>
      <c r="F84" s="36"/>
    </row>
    <row r="85" spans="1:6" ht="12" customHeight="1">
      <c r="A85" s="26" t="s">
        <v>145</v>
      </c>
      <c r="B85" s="35">
        <v>1973858</v>
      </c>
      <c r="C85" s="28"/>
      <c r="D85" s="47"/>
      <c r="E85" s="27"/>
      <c r="F85" s="36"/>
    </row>
    <row r="86" spans="1:6" ht="12" customHeight="1" thickBot="1">
      <c r="A86" s="26" t="s">
        <v>146</v>
      </c>
      <c r="B86" s="37">
        <v>91896</v>
      </c>
      <c r="C86" s="28"/>
      <c r="D86" s="36"/>
      <c r="E86" s="27"/>
      <c r="F86" s="36"/>
    </row>
    <row r="87" spans="1:6" ht="12" customHeight="1">
      <c r="A87" s="26" t="s">
        <v>147</v>
      </c>
      <c r="B87" s="35">
        <v>244481</v>
      </c>
      <c r="C87" s="28"/>
      <c r="D87" s="47"/>
      <c r="E87" s="27"/>
      <c r="F87" s="36"/>
    </row>
    <row r="88" spans="1:6" ht="12" customHeight="1">
      <c r="A88" s="26" t="s">
        <v>148</v>
      </c>
      <c r="B88" s="35">
        <v>1293222</v>
      </c>
      <c r="C88" s="28"/>
      <c r="D88" s="47"/>
      <c r="E88" s="27"/>
      <c r="F88" s="36"/>
    </row>
    <row r="89" spans="1:6" ht="12" customHeight="1">
      <c r="A89" s="26" t="s">
        <v>149</v>
      </c>
      <c r="B89" s="35">
        <v>1937229</v>
      </c>
      <c r="C89" s="28"/>
      <c r="D89" s="47"/>
      <c r="E89" s="27"/>
      <c r="F89" s="36"/>
    </row>
    <row r="90" spans="1:6" ht="12" customHeight="1">
      <c r="A90" s="26" t="s">
        <v>150</v>
      </c>
      <c r="B90" s="130">
        <v>1004454</v>
      </c>
      <c r="C90" s="28"/>
      <c r="D90" s="47"/>
      <c r="E90" s="27"/>
      <c r="F90" s="36"/>
    </row>
    <row r="91" spans="1:6" ht="12" customHeight="1">
      <c r="A91" s="24" t="s">
        <v>151</v>
      </c>
      <c r="B91" s="32"/>
      <c r="C91" s="33">
        <f>SUM(B92:B94)</f>
        <v>4406790</v>
      </c>
      <c r="D91" s="33"/>
      <c r="E91" s="27"/>
      <c r="F91" s="36"/>
    </row>
    <row r="92" spans="1:6" ht="12" customHeight="1">
      <c r="A92" s="26" t="s">
        <v>152</v>
      </c>
      <c r="B92" s="35">
        <v>884918</v>
      </c>
      <c r="C92" s="28"/>
      <c r="D92" s="48"/>
      <c r="E92" s="27"/>
      <c r="F92" s="36"/>
    </row>
    <row r="93" spans="1:6" ht="12" customHeight="1">
      <c r="A93" s="26" t="s">
        <v>153</v>
      </c>
      <c r="B93" s="35">
        <v>3167916</v>
      </c>
      <c r="C93" s="28"/>
      <c r="D93" s="47"/>
      <c r="E93" s="27"/>
      <c r="F93" s="36"/>
    </row>
    <row r="94" spans="1:6" ht="12" customHeight="1" thickBot="1">
      <c r="A94" s="26" t="s">
        <v>154</v>
      </c>
      <c r="B94" s="37">
        <v>353956</v>
      </c>
      <c r="C94" s="28"/>
      <c r="D94" s="47"/>
      <c r="E94" s="27"/>
      <c r="F94" s="36"/>
    </row>
    <row r="95" spans="1:6" ht="12" customHeight="1" thickBot="1">
      <c r="A95" s="74" t="s">
        <v>155</v>
      </c>
      <c r="B95" s="28"/>
      <c r="C95" s="28"/>
      <c r="D95" s="75">
        <f>+C91+C71+C41+C24</f>
        <v>816449520</v>
      </c>
      <c r="E95" s="36"/>
      <c r="F95" s="36"/>
    </row>
    <row r="96" spans="1:6" ht="12" customHeight="1" thickTop="1">
      <c r="A96" s="140"/>
      <c r="B96" s="27"/>
      <c r="C96" s="31"/>
      <c r="D96" s="33"/>
      <c r="E96" s="28"/>
      <c r="F96" s="36"/>
    </row>
    <row r="97" spans="1:6" ht="12" customHeight="1" thickBot="1">
      <c r="A97" s="140"/>
      <c r="B97" s="27"/>
      <c r="C97" s="37"/>
      <c r="D97" s="131"/>
      <c r="E97" s="27"/>
      <c r="F97" s="36"/>
    </row>
    <row r="98" spans="1:6" ht="12" customHeight="1" thickBot="1">
      <c r="A98" s="140" t="s">
        <v>156</v>
      </c>
      <c r="B98" s="32"/>
      <c r="C98" s="31"/>
      <c r="D98" s="48"/>
      <c r="E98" s="75">
        <f>+D97+D95</f>
        <v>816449520</v>
      </c>
      <c r="F98" s="41"/>
    </row>
    <row r="99" spans="1:6" ht="12" customHeight="1" thickTop="1" thickBot="1">
      <c r="A99" s="140"/>
      <c r="B99" s="32"/>
      <c r="C99" s="31"/>
      <c r="D99" s="48"/>
      <c r="E99" s="48"/>
      <c r="F99" s="36"/>
    </row>
    <row r="100" spans="1:6" ht="12" customHeight="1" thickBot="1">
      <c r="A100" s="80" t="s">
        <v>157</v>
      </c>
      <c r="B100" s="84"/>
      <c r="C100" s="85"/>
      <c r="D100" s="85"/>
      <c r="E100" s="90">
        <v>15173551</v>
      </c>
      <c r="F100" s="36"/>
    </row>
    <row r="101" spans="1:6" ht="12" customHeight="1">
      <c r="A101" s="25"/>
      <c r="B101" s="87"/>
      <c r="C101" s="88"/>
      <c r="D101" s="88"/>
      <c r="E101" s="48"/>
      <c r="F101" s="36"/>
    </row>
    <row r="102" spans="1:6" ht="12" customHeight="1" thickBot="1">
      <c r="A102" s="26" t="s">
        <v>158</v>
      </c>
      <c r="B102" s="27"/>
      <c r="C102" s="35"/>
      <c r="D102" s="36"/>
      <c r="E102" s="29">
        <v>-25917515</v>
      </c>
      <c r="F102" s="36"/>
    </row>
    <row r="103" spans="1:6" ht="12" customHeight="1">
      <c r="A103" s="26"/>
      <c r="B103" s="27"/>
      <c r="C103" s="35"/>
      <c r="D103" s="36"/>
      <c r="E103" s="33"/>
      <c r="F103" s="36"/>
    </row>
    <row r="104" spans="1:6" ht="12" customHeight="1">
      <c r="A104" s="25" t="s">
        <v>159</v>
      </c>
      <c r="B104" s="33"/>
      <c r="C104" s="33"/>
      <c r="D104" s="36"/>
      <c r="E104" s="41">
        <v>-41091066</v>
      </c>
      <c r="F104" s="36"/>
    </row>
    <row r="105" spans="1:6" ht="12" customHeight="1" thickBot="1">
      <c r="A105" s="25" t="s">
        <v>160</v>
      </c>
      <c r="B105" s="33"/>
      <c r="C105" s="33"/>
      <c r="D105" s="36"/>
      <c r="E105" s="35"/>
      <c r="F105" s="36"/>
    </row>
    <row r="106" spans="1:6" ht="12" customHeight="1" thickBot="1">
      <c r="A106" s="80" t="s">
        <v>161</v>
      </c>
      <c r="B106" s="81"/>
      <c r="C106" s="81"/>
      <c r="D106" s="126"/>
      <c r="E106" s="90">
        <v>-41091066</v>
      </c>
      <c r="F106" s="41"/>
    </row>
    <row r="107" spans="1:6" ht="12" customHeight="1">
      <c r="A107" s="38"/>
      <c r="B107" s="38"/>
      <c r="C107" s="38"/>
      <c r="D107" s="39"/>
      <c r="E107" s="40"/>
    </row>
    <row r="108" spans="1:6" ht="12" customHeight="1">
      <c r="A108" s="38"/>
      <c r="B108" s="38"/>
      <c r="C108" s="38"/>
      <c r="D108" s="39"/>
      <c r="E108" s="40"/>
    </row>
    <row r="109" spans="1:6" ht="12.95" customHeight="1">
      <c r="A109" s="162" t="s">
        <v>73</v>
      </c>
      <c r="B109" s="162"/>
      <c r="C109" s="162"/>
      <c r="D109" s="162"/>
      <c r="E109" s="162"/>
    </row>
    <row r="110" spans="1:6" ht="12.95" customHeight="1">
      <c r="A110" s="162" t="s">
        <v>32</v>
      </c>
      <c r="B110" s="162"/>
      <c r="C110" s="162"/>
      <c r="D110" s="162"/>
      <c r="E110" s="162"/>
    </row>
    <row r="111" spans="1:6" ht="12.95" customHeight="1">
      <c r="A111" s="162" t="s">
        <v>162</v>
      </c>
      <c r="B111" s="162"/>
      <c r="C111" s="162"/>
      <c r="D111" s="162"/>
      <c r="E111" s="162"/>
    </row>
    <row r="112" spans="1:6" ht="12.95" customHeight="1">
      <c r="A112" s="163"/>
      <c r="B112" s="163"/>
      <c r="C112" s="163"/>
      <c r="D112" s="163"/>
      <c r="E112" s="163"/>
    </row>
    <row r="113" spans="1:5" ht="12.95" customHeight="1">
      <c r="A113" s="163"/>
      <c r="B113" s="163"/>
      <c r="C113" s="163"/>
      <c r="D113" s="163"/>
      <c r="E113" s="163"/>
    </row>
    <row r="114" spans="1:5" ht="12.95" customHeight="1">
      <c r="A114" s="164" t="s">
        <v>34</v>
      </c>
      <c r="B114" s="165"/>
      <c r="C114" s="166" t="s">
        <v>74</v>
      </c>
      <c r="D114" s="166"/>
      <c r="E114" s="166"/>
    </row>
    <row r="115" spans="1:5" ht="12.95" customHeight="1">
      <c r="A115" s="139" t="s">
        <v>75</v>
      </c>
      <c r="B115" s="167"/>
      <c r="C115" s="156" t="s">
        <v>76</v>
      </c>
      <c r="D115" s="156"/>
      <c r="E115" s="156"/>
    </row>
    <row r="116" spans="1:5">
      <c r="A116" s="36"/>
      <c r="B116" s="36"/>
      <c r="C116" s="36"/>
      <c r="D116" s="36"/>
      <c r="E116" s="36"/>
    </row>
    <row r="166" spans="7:7" ht="14.25">
      <c r="G166" s="19"/>
    </row>
  </sheetData>
  <mergeCells count="11">
    <mergeCell ref="A10:E10"/>
    <mergeCell ref="A12:E12"/>
    <mergeCell ref="A13:E14"/>
    <mergeCell ref="A15:E15"/>
    <mergeCell ref="A110:E110"/>
    <mergeCell ref="A111:E111"/>
    <mergeCell ref="C114:E114"/>
    <mergeCell ref="C115:E115"/>
    <mergeCell ref="A22:B22"/>
    <mergeCell ref="A23:C23"/>
    <mergeCell ref="A109:E109"/>
  </mergeCells>
  <phoneticPr fontId="3" type="noConversion"/>
  <pageMargins left="0.25" right="0.25" top="0.75" bottom="0.75" header="0.3" footer="0.3"/>
  <pageSetup paperSize="9" fitToWidth="3" fitToHeight="3" orientation="portrait" r:id="rId1"/>
  <headerFooter alignWithMargins="0"/>
  <rowBreaks count="1" manualBreakCount="1">
    <brk id="86" max="16383" man="1"/>
  </rowBreaks>
  <colBreaks count="1" manualBreakCount="1">
    <brk id="3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 xr3:uid="{51F8DEE0-4D01-5F28-A812-FC0BD7CAC4A5}"/>
  </sheetViews>
  <sheetFormatPr defaultRowHeight="12.75"/>
  <cols>
    <col min="1" max="256" width="11.425781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sie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mcuevas</dc:creator>
  <cp:keywords/>
  <dc:description/>
  <cp:lastModifiedBy>X</cp:lastModifiedBy>
  <cp:revision/>
  <dcterms:created xsi:type="dcterms:W3CDTF">2006-12-07T17:10:25Z</dcterms:created>
  <dcterms:modified xsi:type="dcterms:W3CDTF">2016-10-14T12:56:26Z</dcterms:modified>
  <cp:category/>
  <cp:contentStatus/>
</cp:coreProperties>
</file>