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aez\Documents\"/>
    </mc:Choice>
  </mc:AlternateContent>
  <bookViews>
    <workbookView xWindow="0" yWindow="0" windowWidth="13470" windowHeight="6870"/>
  </bookViews>
  <sheets>
    <sheet name="InventarioPortal" sheetId="2" r:id="rId1"/>
    <sheet name="ExistenciaAbril" sheetId="3" state="hidden" r:id="rId2"/>
    <sheet name="ExistenciaMayo" sheetId="1" state="hidden" r:id="rId3"/>
    <sheet name="Hoja1" sheetId="4" state="hidden" r:id="rId4"/>
  </sheets>
  <definedNames>
    <definedName name="_xlnm._FilterDatabase" localSheetId="0" hidden="1">InventarioPortal!$A$5:$K$96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H10" i="2"/>
  <c r="H12" i="2"/>
  <c r="H13" i="2"/>
  <c r="H15" i="2"/>
  <c r="H16" i="2"/>
  <c r="H17" i="2"/>
  <c r="H19" i="2"/>
  <c r="H23" i="2"/>
  <c r="H24" i="2"/>
  <c r="H25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I6" i="2"/>
  <c r="I7" i="2"/>
  <c r="I8" i="2"/>
  <c r="I9" i="2"/>
  <c r="I11" i="2"/>
  <c r="I12" i="2"/>
  <c r="I15" i="2"/>
  <c r="I17" i="2"/>
  <c r="I19" i="2"/>
  <c r="I24" i="2"/>
  <c r="I29" i="2"/>
  <c r="I30" i="2"/>
  <c r="I32" i="2"/>
  <c r="I33" i="2"/>
  <c r="I34" i="2"/>
  <c r="I35" i="2"/>
  <c r="I36" i="2"/>
  <c r="I37" i="2"/>
  <c r="I45" i="2"/>
  <c r="I47" i="2"/>
  <c r="I48" i="2"/>
  <c r="I49" i="2"/>
  <c r="I50" i="2"/>
  <c r="I51" i="2"/>
  <c r="I52" i="2"/>
  <c r="I53" i="2"/>
  <c r="I56" i="2"/>
  <c r="I57" i="2"/>
  <c r="I60" i="2"/>
  <c r="I61" i="2"/>
  <c r="I62" i="2"/>
  <c r="I63" i="2"/>
  <c r="I64" i="2"/>
  <c r="I65" i="2"/>
  <c r="I66" i="2"/>
  <c r="I69" i="2"/>
  <c r="I72" i="2"/>
  <c r="I74" i="2"/>
  <c r="I76" i="2"/>
  <c r="I78" i="2"/>
  <c r="I80" i="2"/>
  <c r="I82" i="2"/>
  <c r="I83" i="2"/>
  <c r="I95" i="2"/>
  <c r="I9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F96" i="2"/>
</calcChain>
</file>

<file path=xl/sharedStrings.xml><?xml version="1.0" encoding="utf-8"?>
<sst xmlns="http://schemas.openxmlformats.org/spreadsheetml/2006/main" count="1676" uniqueCount="680">
  <si>
    <t>NOMBRE</t>
  </si>
  <si>
    <t>Aceite de Oliva (Aceite Verde)</t>
  </si>
  <si>
    <t>Agua Para Bateria</t>
  </si>
  <si>
    <t>Alfileres Chinchetas</t>
  </si>
  <si>
    <t>ARCHIVO ACORDION 9 X 12</t>
  </si>
  <si>
    <t>AZUCAR P/CAPPUCCINO 1000/1</t>
  </si>
  <si>
    <t>BANDEJA DE ESCRITORIO PLASTICAS</t>
  </si>
  <si>
    <t>BASE PARA AGENDAS DE ESCRITORIO</t>
  </si>
  <si>
    <t>BATERIA AA ( PILAS )</t>
  </si>
  <si>
    <t>BATERIA AAA ( PILAS )</t>
  </si>
  <si>
    <t>BOLIGRAFOS NEGROS</t>
  </si>
  <si>
    <t>BOLIGRAFOS ROJOS</t>
  </si>
  <si>
    <t>Bota de seguridad / CALZADO DE SEGURIDAD</t>
  </si>
  <si>
    <t>BRILLITOS VERDES</t>
  </si>
  <si>
    <t>BRILLO NEGRO</t>
  </si>
  <si>
    <t>BUZÓN</t>
  </si>
  <si>
    <t>CAJA PARA ARCHIVO TIPO MALETIN</t>
  </si>
  <si>
    <t>CARPETA DE 1 PULG.</t>
  </si>
  <si>
    <t>CARPETA DE 2 PULG.</t>
  </si>
  <si>
    <t>Cartucho HP para ploter C4911A 69ml</t>
  </si>
  <si>
    <t>Cartucho HP para ploter C4912A 69ml</t>
  </si>
  <si>
    <t>Cartucho HP para ploter C4913A 69ml</t>
  </si>
  <si>
    <t>Cartucho HP para ploter CH565</t>
  </si>
  <si>
    <t>CARTUCHO HPC561 (HP 122) NEGRO</t>
  </si>
  <si>
    <t>CARTUCHO HPC562 (HP 122) COLOR</t>
  </si>
  <si>
    <t>Casco de Seguridad</t>
  </si>
  <si>
    <t>CDS</t>
  </si>
  <si>
    <t>CERAS PARA CONTAR</t>
  </si>
  <si>
    <t>CLIP BILLETERO 3/4 PULG.</t>
  </si>
  <si>
    <t>CLIPS BILLETEROS DE 1/2 PULG</t>
  </si>
  <si>
    <t>CLIPS BILLETEROS DE 2 PULG</t>
  </si>
  <si>
    <t>CLIPS DE BILLETERO 1 PULG.</t>
  </si>
  <si>
    <t>CLIPS GRANDE</t>
  </si>
  <si>
    <t>CLIPS PEQUEÑO</t>
  </si>
  <si>
    <t>CLORO</t>
  </si>
  <si>
    <t>CORRECTORES LIQUIDOS</t>
  </si>
  <si>
    <t>CUBIERTA PARA ENCUADERNAR CARTON</t>
  </si>
  <si>
    <t>CUBIERTA PARA ENCUADERNAR PLASTICAS</t>
  </si>
  <si>
    <t>CUCHARA DE MESA 3MM</t>
  </si>
  <si>
    <t>CUCHARA MOKA 2.5 MM</t>
  </si>
  <si>
    <t>CUCHARA PARA POSTRE 2.5 MM</t>
  </si>
  <si>
    <t>CUCHILLO DE MESA 100G</t>
  </si>
  <si>
    <t>DESGRASANTE A B</t>
  </si>
  <si>
    <t>DETERGENTE EN POLVO</t>
  </si>
  <si>
    <t>DISPENSADOR PARA CINTA DE 3/4</t>
  </si>
  <si>
    <t>Dispensadores de Papel Toalla de Mano</t>
  </si>
  <si>
    <t>DVD</t>
  </si>
  <si>
    <t>ESCOBA</t>
  </si>
  <si>
    <t>ESCOBILLA P/ BAÑOS CON BASE</t>
  </si>
  <si>
    <t>Espatula Goma Limpia Cristales</t>
  </si>
  <si>
    <t>ESPIRAL CLEAR CONTINUO PARA ENCUADERNAR 10MM</t>
  </si>
  <si>
    <t>ESPIRAL CLEAR CONTINUO PARA ENCUADERNAR 16MM</t>
  </si>
  <si>
    <t>ESPIRAL CLEAR CONTINUO PARA ENCUADERNAR 25MM</t>
  </si>
  <si>
    <t>ESPIRAL CLEAR CONTINUO PARA ENCUADERNAR 8MM</t>
  </si>
  <si>
    <t>ESPIRAL CLEAR CONTINUO PARA ENCUADERNAR12MM</t>
  </si>
  <si>
    <t>ESPIRAL CLEAR CONTINUO PARA ENCUARDERNAR 19MM</t>
  </si>
  <si>
    <t>ESPIRAL CLEAR PARA ENCUADERNAR 1</t>
  </si>
  <si>
    <t>ESPIRAL CLEAR PARA ENCUADERNAR 1 1/2</t>
  </si>
  <si>
    <t>ESPIRAL CLEAR PARA ENCUADERNAR 1/4</t>
  </si>
  <si>
    <t>ESPIRAL CLEAR PARA ENCUADERNAR 2¨</t>
  </si>
  <si>
    <t>ESPIRAL CLEAR PARA ENCUADERNAR 3/4</t>
  </si>
  <si>
    <t>ESPIRAL CLEAR PARA ENCUADERNAR 3/8</t>
  </si>
  <si>
    <t>ESPIRAL CLEAR PARA ENCUADERNAR 5/8</t>
  </si>
  <si>
    <t>FOLDER PARTITIION</t>
  </si>
  <si>
    <t>FOLDERS SATINADO AZUL</t>
  </si>
  <si>
    <t>FORMULARIOS BUZON SUGERENCIAS</t>
  </si>
  <si>
    <t>GRAPADORAS</t>
  </si>
  <si>
    <t>GRAPADORAS PAPER PRO 15 PAGS</t>
  </si>
  <si>
    <t>GRAPADORAS PAPER PRO 25 PAGS</t>
  </si>
  <si>
    <t>GRAPADORAS PAPER PRO 60 PAGS</t>
  </si>
  <si>
    <t>GRAPAS</t>
  </si>
  <si>
    <t>IMAGEN DRUM P/112A HPTCE314A</t>
  </si>
  <si>
    <t>JARRA PARA AGUA</t>
  </si>
  <si>
    <t>Lamparas y Bombillos</t>
  </si>
  <si>
    <t>Lentes de Protección</t>
  </si>
  <si>
    <t>Letrero</t>
  </si>
  <si>
    <t>LIBRETAS RAYADAS 5 X 8</t>
  </si>
  <si>
    <t>LIBRETAS RAYADAS 8 1/2 X 11</t>
  </si>
  <si>
    <t>LIBROS RECORD DE 300 PAGS</t>
  </si>
  <si>
    <t>LIBROS RECORD DE 500 PAGS</t>
  </si>
  <si>
    <t>LIMPIADOR DE CRISTALES</t>
  </si>
  <si>
    <t>LIMPIADOR DE CRISTALES CON ATOMIZADOR</t>
  </si>
  <si>
    <t>LIMPIADOR DE MANOS (JABON)</t>
  </si>
  <si>
    <t>LIMPIADOR DE PISOS D-ESCALIN</t>
  </si>
  <si>
    <t>LIMPIADOR PROFUNDO FAROLA</t>
  </si>
  <si>
    <t>MANITAS LIMPIAS EN</t>
  </si>
  <si>
    <t>MÁQUINA SUMADORA SHARP 2630 PIII</t>
  </si>
  <si>
    <t>MARCADORES PERMANENTES VARIOS</t>
  </si>
  <si>
    <t>Marcador Permanente Verde</t>
  </si>
  <si>
    <t>MARCADOR SHARPIE</t>
  </si>
  <si>
    <t>MARCADORE PERMANENTE AZUL</t>
  </si>
  <si>
    <t>MARCADORES PARA PIZARRA</t>
  </si>
  <si>
    <t>PANTALON DE TELA AZUL MARINO</t>
  </si>
  <si>
    <t>PAÑO DE LIMPIEZA</t>
  </si>
  <si>
    <t>PAPEL BOND 11 X 17</t>
  </si>
  <si>
    <t>PAPEL BOND 20 8 1/2 X 11 TIMBRADO</t>
  </si>
  <si>
    <t>PAPEL BOND 8 1/2 X 14</t>
  </si>
  <si>
    <t>PAPEL DE BAÑO</t>
  </si>
  <si>
    <t>PAPEL DE HILO TIMBRADO 8 1/2 X 11</t>
  </si>
  <si>
    <t>PAPEL GRUESO DE HILO 8 1/2 X 11</t>
  </si>
  <si>
    <t>PEGAMENTO UHU GEL</t>
  </si>
  <si>
    <t>PEGAMENTO UHU STICK</t>
  </si>
  <si>
    <t>PENDAFLEX 8 1/2 X 11</t>
  </si>
  <si>
    <t>PENDAFLEX 8 1/2 X 13</t>
  </si>
  <si>
    <t>PERFORADORA DE  2 HOYOS</t>
  </si>
  <si>
    <t>Polocher con logo SIE</t>
  </si>
  <si>
    <t>PORTA LAPIZ PLASTICOS</t>
  </si>
  <si>
    <t>POST IT AMARILLO 2 X 2</t>
  </si>
  <si>
    <t>POST IT AMARILLO 3 x 3</t>
  </si>
  <si>
    <t>POST IT AMARILLO 3 X 5</t>
  </si>
  <si>
    <t>PROTECTOR P/ URINAL</t>
  </si>
  <si>
    <t>PROTECTORES DE HOJAS 100/1</t>
  </si>
  <si>
    <t>PROTECTOR PARA GOMAS (AMOROL)</t>
  </si>
  <si>
    <t>REGLAS PLASTICAS</t>
  </si>
  <si>
    <t>Removedor plasticos desechable</t>
  </si>
  <si>
    <t>RESALTADORES VARIOS</t>
  </si>
  <si>
    <t>RESALTADORES VERDES</t>
  </si>
  <si>
    <t>Sacupunta Electrico</t>
  </si>
  <si>
    <t>SACUPUNTA PEQ. DE METAL</t>
  </si>
  <si>
    <t>SAL MOLIDA</t>
  </si>
  <si>
    <t>SEPARADORES DE CARPETA 5/1</t>
  </si>
  <si>
    <t>SERVILLETAS DE MESA 500/1</t>
  </si>
  <si>
    <t>SERVILLETAS DE OCASIÓN</t>
  </si>
  <si>
    <t>SHAMPOO PARA AUTOS</t>
  </si>
  <si>
    <t>SOBRE  BLANCO NO. 10</t>
  </si>
  <si>
    <t>SOBRE BLANCO TIMBRADO NO.10</t>
  </si>
  <si>
    <t>SOBRE CREMA TIMBRADO NO. 10</t>
  </si>
  <si>
    <t>SOBRE MANILA 10 X 13</t>
  </si>
  <si>
    <t>SOBRE MANILA 14 X 17</t>
  </si>
  <si>
    <t>SOBRE MANILA 6 X 9</t>
  </si>
  <si>
    <t>SOBRE MANILA 9 X 12</t>
  </si>
  <si>
    <t>SOBRE VENTANA LEGAL NO. 10</t>
  </si>
  <si>
    <t>Spray Limpiador de Polos de Bateria</t>
  </si>
  <si>
    <t>TABLILLA CON SU CLIPS 8 1/2 X 11</t>
  </si>
  <si>
    <t>TABLILLA CON SU CLIPS 8 1/2 X 14</t>
  </si>
  <si>
    <t>TALONARIO CAJA CHICA</t>
  </si>
  <si>
    <t>Tapas para vasos no. 6</t>
  </si>
  <si>
    <t>TAZA DE CAFÉ</t>
  </si>
  <si>
    <t>TAZA DE TE</t>
  </si>
  <si>
    <t>TE FRÍO 25.5 ONZAS</t>
  </si>
  <si>
    <t>TENEDOR MESA 3 MM</t>
  </si>
  <si>
    <t>TINTA TIPO GOTERO P/SELLO NEGRO</t>
  </si>
  <si>
    <t>TINTA TIPO GOTERO P/SELLO ROJO</t>
  </si>
  <si>
    <t>TOALLAS P/ COCINA BAUNTY 2/1</t>
  </si>
  <si>
    <t>TONER MP1170D BLACK MAQ. RICOH</t>
  </si>
  <si>
    <t>TONER MP4500 BLACK MAQ. RICOH</t>
  </si>
  <si>
    <t>TONER P/ FAX SHARP UX-15CR</t>
  </si>
  <si>
    <t>TONER SHARP UX-5CR P/FAX UXP-115</t>
  </si>
  <si>
    <t>TOPES DE CRISTAL</t>
  </si>
  <si>
    <t>TORNILLO VARIOS</t>
  </si>
  <si>
    <t>TORNILLOS P/ SHEETROCK</t>
  </si>
  <si>
    <t>TRANSFORMADORES 240 VOLTIOS</t>
  </si>
  <si>
    <t>TRANSFORMADORES VARIOS</t>
  </si>
  <si>
    <t>Tubería de Cobre</t>
  </si>
  <si>
    <t>TUBERÍA MT VARIAS</t>
  </si>
  <si>
    <t>TUBO LED DE 48 PLG. 18 WATTS</t>
  </si>
  <si>
    <t>Tubo PVC</t>
  </si>
  <si>
    <t>Uniformes masculinos</t>
  </si>
  <si>
    <t>Uniformes para conserjes</t>
  </si>
  <si>
    <t>Uniformes para Femeninos</t>
  </si>
  <si>
    <t>Utensilios Varios para Divisiones en yeso</t>
  </si>
  <si>
    <t>VAINILLA</t>
  </si>
  <si>
    <t>VARILLA DE SOLDAR PLATA (ESTAÑO)</t>
  </si>
  <si>
    <t>Varillas de soldadura</t>
  </si>
  <si>
    <t>Vaso No. 06 Sin Asa</t>
  </si>
  <si>
    <t>Vasos 6 onzas con asa</t>
  </si>
  <si>
    <t>Vasos Desechables</t>
  </si>
  <si>
    <t>Vasos no. 4</t>
  </si>
  <si>
    <t>ZAFACONES</t>
  </si>
  <si>
    <t>Zocalo de piso</t>
  </si>
  <si>
    <t>LABEL MULTIUSO PEQUEÑO</t>
  </si>
  <si>
    <t>LABEL PARA SOBRE (2 X 4)</t>
  </si>
  <si>
    <t>RESALTADORES AZUL</t>
  </si>
  <si>
    <t>CARPETA DE 2 PULG. CON TORNILLO</t>
  </si>
  <si>
    <t>CARPETA DE 4 PULG. CON TORNILLO</t>
  </si>
  <si>
    <t>CLIPS BILLETEROS 1 1/4</t>
  </si>
  <si>
    <t>DISPENSADOR DE PAPEL DE BAÑO</t>
  </si>
  <si>
    <t>ESPIRAL CLEAR PARA ENCUADERNAR 1/8</t>
  </si>
  <si>
    <t>FOLDER 8 1/2 X 14</t>
  </si>
  <si>
    <t>TSHIRT SIE</t>
  </si>
  <si>
    <t>SOBRE MANILA 10 X 15</t>
  </si>
  <si>
    <t>LABEL PARA CD</t>
  </si>
  <si>
    <t>EXTINTORES</t>
  </si>
  <si>
    <t>MONITOR DE PANTALLA</t>
  </si>
  <si>
    <t>CHALECOS REFLECTORES DE SEGURIDAD</t>
  </si>
  <si>
    <t>VINAGRE DE FRUTAS</t>
  </si>
  <si>
    <t>VINAGRE BALSAMICO</t>
  </si>
  <si>
    <t>JABON LIQUIDO PARA MANOS (CONSEJO)</t>
  </si>
  <si>
    <t>BLANQUEADOR INODORO</t>
  </si>
  <si>
    <t>POST IT 2X3</t>
  </si>
  <si>
    <t>BATERIAS DE GELATINA PARA INVERSOR</t>
  </si>
  <si>
    <t>RECOGEDOR DE BASURA</t>
  </si>
  <si>
    <t>FORMULARIO DESEMBOLSO VIATICOS</t>
  </si>
  <si>
    <t>SOBRE BLANCO 6X9</t>
  </si>
  <si>
    <t>FUNDA DE BASURA 30 GLS</t>
  </si>
  <si>
    <t>RESALTADORES ROSADO</t>
  </si>
  <si>
    <t>CODIGO DEL PRODUCTO</t>
  </si>
  <si>
    <t>50151500</t>
  </si>
  <si>
    <t>26111726</t>
  </si>
  <si>
    <t>44122106</t>
  </si>
  <si>
    <t>44122027</t>
  </si>
  <si>
    <t>44111503</t>
  </si>
  <si>
    <t>44122013</t>
  </si>
  <si>
    <t>44121719</t>
  </si>
  <si>
    <t>44121720</t>
  </si>
  <si>
    <t>46181604</t>
  </si>
  <si>
    <t>47131614</t>
  </si>
  <si>
    <t>47131602</t>
  </si>
  <si>
    <t>24112407</t>
  </si>
  <si>
    <t>24112506</t>
  </si>
  <si>
    <t>44122032</t>
  </si>
  <si>
    <t>44122003</t>
  </si>
  <si>
    <t>44103160</t>
  </si>
  <si>
    <t>44103161</t>
  </si>
  <si>
    <t>44103162</t>
  </si>
  <si>
    <t>44103163</t>
  </si>
  <si>
    <t>44103158</t>
  </si>
  <si>
    <t>44103157</t>
  </si>
  <si>
    <t>46181704</t>
  </si>
  <si>
    <t>43201809</t>
  </si>
  <si>
    <t>44121622</t>
  </si>
  <si>
    <t>44111612</t>
  </si>
  <si>
    <t>44111613</t>
  </si>
  <si>
    <t>44111616</t>
  </si>
  <si>
    <t>44111611</t>
  </si>
  <si>
    <t>44122104</t>
  </si>
  <si>
    <t>44122122</t>
  </si>
  <si>
    <t>47101605</t>
  </si>
  <si>
    <t>44121802</t>
  </si>
  <si>
    <t>44103502</t>
  </si>
  <si>
    <t>44103508</t>
  </si>
  <si>
    <t>52151704</t>
  </si>
  <si>
    <t>52151711</t>
  </si>
  <si>
    <t>52151710</t>
  </si>
  <si>
    <t>52151702</t>
  </si>
  <si>
    <t>47131821</t>
  </si>
  <si>
    <t>47131807</t>
  </si>
  <si>
    <t>44121635</t>
  </si>
  <si>
    <t>47131701</t>
  </si>
  <si>
    <t>43201811</t>
  </si>
  <si>
    <t>47131604</t>
  </si>
  <si>
    <t>47131613</t>
  </si>
  <si>
    <t>47131840</t>
  </si>
  <si>
    <t>44103520</t>
  </si>
  <si>
    <t>44103523</t>
  </si>
  <si>
    <t>44103525</t>
  </si>
  <si>
    <t>44103529</t>
  </si>
  <si>
    <t>44103521</t>
  </si>
  <si>
    <t>44103530</t>
  </si>
  <si>
    <t>44103514</t>
  </si>
  <si>
    <t>44103516</t>
  </si>
  <si>
    <t>44103504</t>
  </si>
  <si>
    <t>44103517</t>
  </si>
  <si>
    <t>44103513</t>
  </si>
  <si>
    <t>44103510</t>
  </si>
  <si>
    <t>44103512</t>
  </si>
  <si>
    <t>44122035</t>
  </si>
  <si>
    <t>44122011</t>
  </si>
  <si>
    <t>44101707</t>
  </si>
  <si>
    <t>44101730</t>
  </si>
  <si>
    <t>44101731</t>
  </si>
  <si>
    <t>44101732</t>
  </si>
  <si>
    <t>44122107</t>
  </si>
  <si>
    <t>44103109</t>
  </si>
  <si>
    <t>52152001</t>
  </si>
  <si>
    <t>39101600</t>
  </si>
  <si>
    <t>46181811</t>
  </si>
  <si>
    <t>55121727</t>
  </si>
  <si>
    <t>44112001</t>
  </si>
  <si>
    <t>14111514</t>
  </si>
  <si>
    <t>14111546</t>
  </si>
  <si>
    <t>14111531</t>
  </si>
  <si>
    <t>47131835</t>
  </si>
  <si>
    <t>47131824</t>
  </si>
  <si>
    <t>53131627</t>
  </si>
  <si>
    <t>47131801</t>
  </si>
  <si>
    <t>47131829</t>
  </si>
  <si>
    <t>47131836</t>
  </si>
  <si>
    <t>44101802</t>
  </si>
  <si>
    <t>44121725</t>
  </si>
  <si>
    <t>44121726</t>
  </si>
  <si>
    <t>44121723</t>
  </si>
  <si>
    <t>44121721</t>
  </si>
  <si>
    <t>44121708</t>
  </si>
  <si>
    <t>47131617</t>
  </si>
  <si>
    <t>14111539</t>
  </si>
  <si>
    <t>14111509</t>
  </si>
  <si>
    <t>14111538</t>
  </si>
  <si>
    <t>14111708</t>
  </si>
  <si>
    <t>14111541</t>
  </si>
  <si>
    <t>14111542</t>
  </si>
  <si>
    <t>60101332</t>
  </si>
  <si>
    <t>60101331</t>
  </si>
  <si>
    <t>44122037</t>
  </si>
  <si>
    <t>44122041</t>
  </si>
  <si>
    <t>45101508</t>
  </si>
  <si>
    <t>53101702</t>
  </si>
  <si>
    <t>44111524</t>
  </si>
  <si>
    <t>14111549</t>
  </si>
  <si>
    <t>14111530</t>
  </si>
  <si>
    <t>14111551</t>
  </si>
  <si>
    <t>47131705</t>
  </si>
  <si>
    <t>44122002</t>
  </si>
  <si>
    <t>47131817</t>
  </si>
  <si>
    <t>41111604</t>
  </si>
  <si>
    <t>52151505</t>
  </si>
  <si>
    <t>44121716</t>
  </si>
  <si>
    <t>44121724</t>
  </si>
  <si>
    <t>44121636</t>
  </si>
  <si>
    <t>44121619</t>
  </si>
  <si>
    <t>50171551</t>
  </si>
  <si>
    <t>44122010</t>
  </si>
  <si>
    <t>14111704</t>
  </si>
  <si>
    <t>52121602</t>
  </si>
  <si>
    <t>47131828</t>
  </si>
  <si>
    <t>44121517</t>
  </si>
  <si>
    <t>44121518</t>
  </si>
  <si>
    <t>44121519</t>
  </si>
  <si>
    <t>44121513</t>
  </si>
  <si>
    <t>44121516</t>
  </si>
  <si>
    <t>44121514</t>
  </si>
  <si>
    <t>44121503</t>
  </si>
  <si>
    <t>44121520</t>
  </si>
  <si>
    <t>26111727</t>
  </si>
  <si>
    <t>44122036</t>
  </si>
  <si>
    <t>44122012</t>
  </si>
  <si>
    <t>14111806</t>
  </si>
  <si>
    <t>52151509</t>
  </si>
  <si>
    <t>52152106</t>
  </si>
  <si>
    <t>52152101</t>
  </si>
  <si>
    <t>12352403</t>
  </si>
  <si>
    <t>52151703</t>
  </si>
  <si>
    <t>60121816</t>
  </si>
  <si>
    <t>60121815</t>
  </si>
  <si>
    <t>14111703</t>
  </si>
  <si>
    <t>44103125</t>
  </si>
  <si>
    <t>44103124</t>
  </si>
  <si>
    <t>44103132</t>
  </si>
  <si>
    <t>44103128</t>
  </si>
  <si>
    <t>30171705</t>
  </si>
  <si>
    <t>31161500</t>
  </si>
  <si>
    <t>31131509</t>
  </si>
  <si>
    <t>39121002</t>
  </si>
  <si>
    <t>39121003</t>
  </si>
  <si>
    <t>40142110</t>
  </si>
  <si>
    <t>31231318</t>
  </si>
  <si>
    <t>32111503</t>
  </si>
  <si>
    <t>42231601</t>
  </si>
  <si>
    <t>53102704</t>
  </si>
  <si>
    <t>53102713</t>
  </si>
  <si>
    <t>53102714</t>
  </si>
  <si>
    <t>30111702</t>
  </si>
  <si>
    <t>50151513</t>
  </si>
  <si>
    <t>23171510</t>
  </si>
  <si>
    <t>23171502</t>
  </si>
  <si>
    <t>52151514</t>
  </si>
  <si>
    <t>52151504</t>
  </si>
  <si>
    <t>52151508</t>
  </si>
  <si>
    <t>52151515</t>
  </si>
  <si>
    <t>47121702</t>
  </si>
  <si>
    <t>30171512</t>
  </si>
  <si>
    <t>14111555</t>
  </si>
  <si>
    <t>14111556</t>
  </si>
  <si>
    <t>44121731</t>
  </si>
  <si>
    <t>44122042</t>
  </si>
  <si>
    <t>44122045</t>
  </si>
  <si>
    <t>44111617</t>
  </si>
  <si>
    <t>47131707</t>
  </si>
  <si>
    <t>44103531</t>
  </si>
  <si>
    <t>44122044</t>
  </si>
  <si>
    <t>53101703</t>
  </si>
  <si>
    <t>44121521</t>
  </si>
  <si>
    <t>14111557</t>
  </si>
  <si>
    <t>46191601</t>
  </si>
  <si>
    <t>43211902</t>
  </si>
  <si>
    <t>53103101</t>
  </si>
  <si>
    <t>50171707</t>
  </si>
  <si>
    <t>50171708</t>
  </si>
  <si>
    <t>53131628</t>
  </si>
  <si>
    <t>47131808</t>
  </si>
  <si>
    <t>14111554</t>
  </si>
  <si>
    <t>26111701</t>
  </si>
  <si>
    <t>47131611</t>
  </si>
  <si>
    <t>14111820</t>
  </si>
  <si>
    <t>44121522</t>
  </si>
  <si>
    <t>47121710</t>
  </si>
  <si>
    <t>44121732</t>
  </si>
  <si>
    <t>CANTIDAD</t>
  </si>
  <si>
    <t>10</t>
  </si>
  <si>
    <t>FECHA REGISTRO</t>
  </si>
  <si>
    <t>COD. ART.</t>
  </si>
  <si>
    <t>GRUPO
ARTICULO</t>
  </si>
  <si>
    <t>DESCRIPCION PRODUCTO</t>
  </si>
  <si>
    <t>FECHA ADQ.</t>
  </si>
  <si>
    <t>SALIDAS</t>
  </si>
  <si>
    <t>EXISTENCIA</t>
  </si>
  <si>
    <t>PRECIO P/UNIDAD</t>
  </si>
  <si>
    <t>ITBIS P/UNIDAD</t>
  </si>
  <si>
    <t>VALOR
ITBIS INCLUIDO</t>
  </si>
  <si>
    <t>12131706</t>
  </si>
  <si>
    <t>Aditivos</t>
  </si>
  <si>
    <t>FOSFORO</t>
  </si>
  <si>
    <t>12161803</t>
  </si>
  <si>
    <t>Suministros de limpieza</t>
  </si>
  <si>
    <t>Ambientador</t>
  </si>
  <si>
    <t>12352211</t>
  </si>
  <si>
    <t>Compuesto y mezclas</t>
  </si>
  <si>
    <t>Crema para cafe</t>
  </si>
  <si>
    <t>12352401</t>
  </si>
  <si>
    <t>TE FRÍO 50.0 ONZAS</t>
  </si>
  <si>
    <t>14111506</t>
  </si>
  <si>
    <t>Materiales de papel</t>
  </si>
  <si>
    <t>PAPEL BOND 20 8 1/2 X 11</t>
  </si>
  <si>
    <t>14111515</t>
  </si>
  <si>
    <t>ROLLOS PARA MÁQUINA DE CALCULAR</t>
  </si>
  <si>
    <t>14111543</t>
  </si>
  <si>
    <t>Suministros de oficina</t>
  </si>
  <si>
    <t>PORTA CLIPS</t>
  </si>
  <si>
    <t>14111544</t>
  </si>
  <si>
    <t>POST IT 3 X 3</t>
  </si>
  <si>
    <t>14111545</t>
  </si>
  <si>
    <t>POST IT BANDERITA</t>
  </si>
  <si>
    <t>14111552</t>
  </si>
  <si>
    <t>POST IT 3 X 5</t>
  </si>
  <si>
    <t>14111705</t>
  </si>
  <si>
    <t>PAPEL JUMBO DE BAÑOS</t>
  </si>
  <si>
    <t>14111707</t>
  </si>
  <si>
    <t>PAPEL TOALLA PARA SECAR LAS MANOS</t>
  </si>
  <si>
    <t>14111709</t>
  </si>
  <si>
    <t>PAÑUELOS FACIALES HÚMEDOS (LYSOL WIPES)</t>
  </si>
  <si>
    <t>15121528</t>
  </si>
  <si>
    <t>ACEITE DE 2 TIEMPO</t>
  </si>
  <si>
    <t>31201500</t>
  </si>
  <si>
    <t>CINTA ADHESIVA 3/4</t>
  </si>
  <si>
    <t>44101800</t>
  </si>
  <si>
    <t>CALCULADORA CASIO DE MANO</t>
  </si>
  <si>
    <t>44103103</t>
  </si>
  <si>
    <t>TONER HP LASERJET Q2612A</t>
  </si>
  <si>
    <t>44103127</t>
  </si>
  <si>
    <t>TONER HPC9364 NEGRO D4160  (HP 98)</t>
  </si>
  <si>
    <t>44103129</t>
  </si>
  <si>
    <t>TONER HP CE255A</t>
  </si>
  <si>
    <t>44103130</t>
  </si>
  <si>
    <t>TONER HP CE312A P/112A</t>
  </si>
  <si>
    <t>44103133</t>
  </si>
  <si>
    <t>TONER C-EPSON S015329 FX-890</t>
  </si>
  <si>
    <t>44103134</t>
  </si>
  <si>
    <t>TONER HP TCE310A NEGRO P/112A</t>
  </si>
  <si>
    <t>44103135</t>
  </si>
  <si>
    <t>TONER HP CE 311A P/112A</t>
  </si>
  <si>
    <t>44103136</t>
  </si>
  <si>
    <t>TONER HP TCE313A COLR P/112A</t>
  </si>
  <si>
    <t>44103137</t>
  </si>
  <si>
    <t>TONER HP CC531A CYAN CP-2025</t>
  </si>
  <si>
    <t>44103138</t>
  </si>
  <si>
    <t>TONER HP CC530A</t>
  </si>
  <si>
    <t>44103139</t>
  </si>
  <si>
    <t>TONER  HP Q7553A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</si>
  <si>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</si>
  <si>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</si>
  <si>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</si>
  <si>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</si>
  <si>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</si>
  <si>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</si>
  <si>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</si>
  <si>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</si>
  <si>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</si>
  <si>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</si>
  <si>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</si>
  <si>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</si>
  <si>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</si>
  <si>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</si>
  <si>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</si>
  <si>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</si>
  <si>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44103148</t>
  </si>
  <si>
    <t>TONER HP Q6470A BLACK</t>
  </si>
  <si>
    <t>44103149</t>
  </si>
  <si>
    <t>TONER HP CC533A MAGENTA</t>
  </si>
  <si>
    <t>44103150</t>
  </si>
  <si>
    <t>TONER HP CC532 YELLOW</t>
  </si>
  <si>
    <t>44103152</t>
  </si>
  <si>
    <t>TONER HP Q6473A MAGENTA</t>
  </si>
  <si>
    <t>44103153</t>
  </si>
  <si>
    <t>TONER HP CF280A</t>
  </si>
  <si>
    <t>44103154</t>
  </si>
  <si>
    <t>TONER HP CC285A</t>
  </si>
  <si>
    <t>44103155</t>
  </si>
  <si>
    <t>TONER HP Q6471A CYAN</t>
  </si>
  <si>
    <t>44103156</t>
  </si>
  <si>
    <t>TONER HP Q6472A YELLOW</t>
  </si>
  <si>
    <t>CARTUCHO HP PLOTER AZUL(CIAN) C4911A 69ML</t>
  </si>
  <si>
    <t>CARTUCHO HP PLOTER ROSADO(MAGENTA) C4912A 69ML</t>
  </si>
  <si>
    <t>CARTUCHO HP PLOTER AMARILLO C4913A 69ML</t>
  </si>
  <si>
    <t>CARTUCHO HP PLOTER NEGRO CH565A 69ML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</si>
  <si>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</si>
  <si>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</si>
  <si>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</si>
  <si>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</si>
  <si>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</si>
  <si>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</si>
  <si>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</si>
  <si>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</si>
  <si>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44103168</t>
  </si>
  <si>
    <t>TONER HP CC364A (64A)</t>
  </si>
  <si>
    <t>44103169</t>
  </si>
  <si>
    <t>TONER HP 126 A (CE312A)</t>
  </si>
  <si>
    <t>44103518</t>
  </si>
  <si>
    <t>ESPIRAL CLEAR CONTINUO PARA ENCUADERNAR 6MM</t>
  </si>
  <si>
    <t>44103522</t>
  </si>
  <si>
    <t>ESPIRAL CLEAR CONTINUO PARA ENCUADERNAR 14MM</t>
  </si>
  <si>
    <t>ESPIRAL CLEAR CONTINUO PARA ENCUDERNAR 1/8</t>
  </si>
  <si>
    <t>44103532</t>
  </si>
  <si>
    <t>ESPIRAL CLEAR CONTINUO PARA ENCUADERNAR 4MM</t>
  </si>
  <si>
    <t>44111509</t>
  </si>
  <si>
    <t>PORTA LAPIZ DE METAL</t>
  </si>
  <si>
    <t>44111522</t>
  </si>
  <si>
    <t>AGENDAS DE ESCRITORIO</t>
  </si>
  <si>
    <t>44111523</t>
  </si>
  <si>
    <t>AGENDA TIPO LIBRO</t>
  </si>
  <si>
    <t>CLIPS BILLETERO 1 1/4</t>
  </si>
  <si>
    <t>44111905</t>
  </si>
  <si>
    <t>PIZARRA DE CORCHO</t>
  </si>
  <si>
    <t>44111907</t>
  </si>
  <si>
    <t>Pizarra Magica</t>
  </si>
  <si>
    <t>SOBRE BLANCO 6 X 9</t>
  </si>
  <si>
    <t>44121618</t>
  </si>
  <si>
    <t>TIJERA</t>
  </si>
  <si>
    <t>SACAPUNTAS ELECTRICO</t>
  </si>
  <si>
    <t>44121634</t>
  </si>
  <si>
    <t>CINTA ADHESIVA DE 2 PULG.</t>
  </si>
  <si>
    <t>SACAPUNTA METAL</t>
  </si>
  <si>
    <t>44121701</t>
  </si>
  <si>
    <t>BOLIGRAFOS VARIOS</t>
  </si>
  <si>
    <t>44121706</t>
  </si>
  <si>
    <t>LAPIZ DE CARBON</t>
  </si>
  <si>
    <t>44121711</t>
  </si>
  <si>
    <t>FELPA</t>
  </si>
  <si>
    <t>44121722</t>
  </si>
  <si>
    <t>MARCADORES PERMANENTES ROJOS</t>
  </si>
  <si>
    <t>44121727</t>
  </si>
  <si>
    <t>FELPA ROJA</t>
  </si>
  <si>
    <t>44121728</t>
  </si>
  <si>
    <t>FELPA AZUL</t>
  </si>
  <si>
    <t>44121804</t>
  </si>
  <si>
    <t>GOMAS DE BORRAR</t>
  </si>
  <si>
    <t>44121809</t>
  </si>
  <si>
    <t>CORRECTORES LIQUIDOS TIPO LAPIZ</t>
  </si>
  <si>
    <t>44122016</t>
  </si>
  <si>
    <t>GANCHOS PARA FOLDER</t>
  </si>
  <si>
    <t>44122017</t>
  </si>
  <si>
    <t>PENDAFLEX 8 1/2 X 14</t>
  </si>
  <si>
    <t>44122026</t>
  </si>
  <si>
    <t>SACAGRAPAS</t>
  </si>
  <si>
    <t>44122029</t>
  </si>
  <si>
    <t>CARPETA DE 3 PULG.</t>
  </si>
  <si>
    <t>44122030</t>
  </si>
  <si>
    <t>CARPETA DE 4 PULG.</t>
  </si>
  <si>
    <t>44122031</t>
  </si>
  <si>
    <t>CARPETA DE 5 PULG.</t>
  </si>
  <si>
    <t>44122033</t>
  </si>
  <si>
    <t>CARPETA DE 1 1/2 PULG.</t>
  </si>
  <si>
    <t>44122034</t>
  </si>
  <si>
    <t>FOLDERS SATINADOS VARIOS</t>
  </si>
  <si>
    <t>44122038</t>
  </si>
  <si>
    <t>FOLDER 8 1/2 X 11</t>
  </si>
  <si>
    <t>44122040</t>
  </si>
  <si>
    <t>FOLDER COLORES VARIOS</t>
  </si>
  <si>
    <t>44122101</t>
  </si>
  <si>
    <t>BANDITAS DE GOMA</t>
  </si>
  <si>
    <t>45101516</t>
  </si>
  <si>
    <t>PERFORADORA DE 3 HOYOS</t>
  </si>
  <si>
    <t>45111809</t>
  </si>
  <si>
    <t>BASE PARA TELEVISION</t>
  </si>
  <si>
    <t>45121619</t>
  </si>
  <si>
    <t>PORTA CARNET</t>
  </si>
  <si>
    <t>45121624</t>
  </si>
  <si>
    <t>YOYO PORTA CARNET</t>
  </si>
  <si>
    <t>45121625</t>
  </si>
  <si>
    <t>CORDÓN PARA CARNET</t>
  </si>
  <si>
    <t>Seguridad y protección personal</t>
  </si>
  <si>
    <t>47121701</t>
  </si>
  <si>
    <t>FUNDAS DE 55 GLS CAJAS DE 8/1 ROLLOS</t>
  </si>
  <si>
    <t>47121709</t>
  </si>
  <si>
    <t>FUNDAS DE 33 LBS</t>
  </si>
  <si>
    <t>FUNDA DE BASURA 30 LBS</t>
  </si>
  <si>
    <t>47131612</t>
  </si>
  <si>
    <t>ESCOBILLA P/ BAÑOS</t>
  </si>
  <si>
    <t>47131618</t>
  </si>
  <si>
    <t>Suape (Traperos húmedos)</t>
  </si>
  <si>
    <t>47131620</t>
  </si>
  <si>
    <t>ESPONJA DE FREGAR</t>
  </si>
  <si>
    <t>47131622</t>
  </si>
  <si>
    <t>BRILLO VERDE</t>
  </si>
  <si>
    <t>47131706</t>
  </si>
  <si>
    <t>AMBIENTADOR 175 GRAMOS</t>
  </si>
  <si>
    <t>47131803</t>
  </si>
  <si>
    <t>DESINFECTANTE</t>
  </si>
  <si>
    <t>47131805</t>
  </si>
  <si>
    <t>LIMPIADOR MULTIUSO</t>
  </si>
  <si>
    <t>47131810</t>
  </si>
  <si>
    <t>LAVAPLATOS TARRITOS</t>
  </si>
  <si>
    <t>47131812</t>
  </si>
  <si>
    <t>LYSOL</t>
  </si>
  <si>
    <t>47131826</t>
  </si>
  <si>
    <t>PINAESPUMA WEST</t>
  </si>
  <si>
    <t>47131837</t>
  </si>
  <si>
    <t>LAVAPLATOS LIQUIDO EN GL.</t>
  </si>
  <si>
    <t>47131838</t>
  </si>
  <si>
    <t>PASTILLA AMBIENTADOR P/BAÑO</t>
  </si>
  <si>
    <t>47131839</t>
  </si>
  <si>
    <t>PASTILLA URINAL INODORO</t>
  </si>
  <si>
    <t>48101505</t>
  </si>
  <si>
    <t>GRECA PARA CAFE GRANDE</t>
  </si>
  <si>
    <t>48101533</t>
  </si>
  <si>
    <t>GRECA PARA CAFE PEQUEÑA</t>
  </si>
  <si>
    <t>48101601</t>
  </si>
  <si>
    <t>LICUADORA</t>
  </si>
  <si>
    <t>Chocolates, azucares, edulcorantes y productos de confiteria</t>
  </si>
  <si>
    <t>50131705</t>
  </si>
  <si>
    <t>LECHE P/ CAPUCHINO</t>
  </si>
  <si>
    <t>Aceites y grasas comestibles</t>
  </si>
  <si>
    <t>50161509</t>
  </si>
  <si>
    <t>Azucar Crema</t>
  </si>
  <si>
    <t>50161510</t>
  </si>
  <si>
    <t>CARAMELO P/ CAPUCHINO</t>
  </si>
  <si>
    <t>50161511</t>
  </si>
  <si>
    <t>CHOCOLATE P/ CAPUCHINO</t>
  </si>
  <si>
    <t>50161814</t>
  </si>
  <si>
    <t>AZUCAR DIETETICA</t>
  </si>
  <si>
    <t>50201706</t>
  </si>
  <si>
    <t>Cafe Molido</t>
  </si>
  <si>
    <t>50201709</t>
  </si>
  <si>
    <t>CAFE EN GRANO P/ CAPUCHINO</t>
  </si>
  <si>
    <t>50201713</t>
  </si>
  <si>
    <t>TE CALIENTE ( BOLSAS DE TE)</t>
  </si>
  <si>
    <t>50202301</t>
  </si>
  <si>
    <t>AGUA EMBOTELLADA 16 onz.</t>
  </si>
  <si>
    <t>50202312</t>
  </si>
  <si>
    <t>Aguas embotellones 5 gls. purificada</t>
  </si>
  <si>
    <t>52121601</t>
  </si>
  <si>
    <t>Utensilios de cocina domésticos</t>
  </si>
  <si>
    <t>Toalla humeda para superfie</t>
  </si>
  <si>
    <t>SERVILLETAS DE OCASION</t>
  </si>
  <si>
    <t>52121610</t>
  </si>
  <si>
    <t>MANTEL PARA BANDEJA</t>
  </si>
  <si>
    <t>52121703</t>
  </si>
  <si>
    <t>TOALLA(S) PARA LIMPIEZA</t>
  </si>
  <si>
    <t>52141540</t>
  </si>
  <si>
    <t>BEBEDERO</t>
  </si>
  <si>
    <t>REMOVEDOR PLASTICO P/ CAPUCHINO</t>
  </si>
  <si>
    <t>52151713</t>
  </si>
  <si>
    <t>Cuchara para Helado</t>
  </si>
  <si>
    <t>52151714</t>
  </si>
  <si>
    <t>Cuchara para Cafe</t>
  </si>
  <si>
    <t>52152010</t>
  </si>
  <si>
    <t>TERMOS DE CAFE</t>
  </si>
  <si>
    <t>52152104</t>
  </si>
  <si>
    <t>COPAS PARA USO DOMÉSTICO</t>
  </si>
  <si>
    <t>53101602</t>
  </si>
  <si>
    <t>CAMISAS MANGAS LARGAS</t>
  </si>
  <si>
    <t>53101606</t>
  </si>
  <si>
    <t>CAMISAS MANGAS CORTAS</t>
  </si>
  <si>
    <t>POLOCHER CON LOGO SIE</t>
  </si>
  <si>
    <t>53102504</t>
  </si>
  <si>
    <t>Guantes o mitones</t>
  </si>
  <si>
    <t>53102505</t>
  </si>
  <si>
    <t>Sombrillas</t>
  </si>
  <si>
    <t>UNIFORMES MASCULINOS</t>
  </si>
  <si>
    <t>CHALECOS REFLECTORES SEGURIDAD</t>
  </si>
  <si>
    <t>53111501</t>
  </si>
  <si>
    <t>BOTAS</t>
  </si>
  <si>
    <t>JABON LIQUIDO MANOS (CONSEJO)</t>
  </si>
  <si>
    <t>55101509</t>
  </si>
  <si>
    <t>LIBRO</t>
  </si>
  <si>
    <t>60121800</t>
  </si>
  <si>
    <t>TINTA TIPO GOTERO P/ SELLO AZUL</t>
  </si>
  <si>
    <t>INVENTARIO ABRIL</t>
  </si>
  <si>
    <t>TOTAL</t>
  </si>
  <si>
    <t>"Año Del Desarrollo Agroforestal"</t>
  </si>
  <si>
    <t>Relación de Inventario 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</si>
</sst>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1C0A]dd/mm/yyyy"/>
    <numFmt numFmtId="165" formatCode="[$-10409]#,##0.00;\(#,##0.00\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right" vertical="center" wrapText="1" readingOrder="1"/>
    </xf>
    <xf numFmtId="165" fontId="6" fillId="0" borderId="1" xfId="1" applyNumberFormat="1" applyFont="1" applyFill="1" applyBorder="1" applyAlignment="1">
      <alignment horizontal="right" vertical="center" wrapText="1" readingOrder="1"/>
    </xf>
    <xf numFmtId="164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1619250</xdr:colOff>
      <xdr:row>0</xdr:row>
      <xdr:rowOff>142875</xdr:rowOff>
    </xdr:from>
    <xdr:to>
      <xdr:col>5</xdr:col>
      <xdr:colOff>617921</xdr:colOff>
      <xdr:row>0</xdr:row>
      <xdr:rowOff>1209767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C20D1-FCE9-40C4-8532-2CCEFF14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7350" y="142875"/>
          <a:ext cx="3694496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GridLines="0" tabSelected="1" workbookViewId="0">
      <selection activeCell="D97" sqref="D97"/>
    </sheetView>
  </sheetViews>
  <sheetFormatPr baseColWidth="10" defaultRowHeight="15" x14ac:dyDescent="0.25"/>
  <cols>
    <col min="1" max="1" width="15.7109375" style="16" bestFit="1" customWidth="1"/>
    <col min="2" max="2" width="16.28515625" style="16" customWidth="1"/>
    <col min="3" max="3" width="25.7109375" style="17" customWidth="1"/>
    <col min="4" max="4" width="53.28515625" style="17" customWidth="1"/>
    <col min="5" max="5" width="17.140625" style="16" customWidth="1"/>
    <col min="6" max="6" width="12.28515625" style="18" customWidth="1"/>
    <col min="7" max="7" width="15" style="16" bestFit="1" customWidth="1"/>
    <col min="8" max="8" width="16.5703125" style="16" customWidth="1"/>
    <col min="9" max="9" width="16.28515625" style="16" customWidth="1"/>
    <col min="10" max="10" width="15.42578125" style="16" customWidth="1"/>
    <col min="11" max="11" width="16.5703125" style="16" customWidth="1"/>
  </cols>
  <sheetData>
    <row r="1" spans="1:11" ht="101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x14ac:dyDescent="0.25">
      <c r="A2" s="30" t="s">
        <v>678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x14ac:dyDescent="0.25">
      <c r="A3" s="30" t="s">
        <v>679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s="15" customFormat="1" ht="42.75" x14ac:dyDescent="0.25">
      <c r="A5" s="20" t="s">
        <v>389</v>
      </c>
      <c r="B5" s="20" t="s">
        <v>390</v>
      </c>
      <c r="C5" s="20" t="s">
        <v>391</v>
      </c>
      <c r="D5" s="20" t="s">
        <v>392</v>
      </c>
      <c r="E5" s="20" t="s">
        <v>393</v>
      </c>
      <c r="F5" s="19" t="s">
        <v>394</v>
      </c>
      <c r="G5" s="20" t="s">
        <v>676</v>
      </c>
      <c r="H5" s="20" t="s">
        <v>395</v>
      </c>
      <c r="I5" s="20" t="s">
        <v>396</v>
      </c>
      <c r="J5" s="20" t="s">
        <v>397</v>
      </c>
      <c r="K5" s="20" t="s">
        <v>398</v>
      </c>
    </row>
    <row r="6" spans="1:11" ht="58.5" customHeight="1" x14ac:dyDescent="0.25">
      <c r="A6" s="23">
        <v>43251</v>
      </c>
      <c r="B6" s="24" t="s">
        <v>399</v>
      </c>
      <c r="C6" s="24" t="s">
        <v>400</v>
      </c>
      <c r="D6" s="24" t="s">
        <v>401</v>
      </c>
      <c r="E6" s="25">
        <v>43041</v>
      </c>
      <c r="F6" s="21">
        <v>28</v>
      </c>
      <c r="G6" s="26">
        <f>_xlfn.IFNA(VLOOKUP(B6,ExistenciaAbril!A:C,3,FALSE),0)</f>
        <v>33</v>
      </c>
      <c r="H6" s="26">
        <v>60</v>
      </c>
      <c r="I6" s="22">
        <f>_xlfn.IFNA(VLOOKUP(B6,Hoja1!A:D,3,FALSE), 0)</f>
        <v>21.99</v>
      </c>
      <c r="J6" s="22">
        <f>_xlfn.IFNA(VLOOKUP(B6,Hoja1!A:D,4,FALSE), 0)</f>
        <v>3.9581999999999997</v>
      </c>
      <c r="K6" s="22">
        <f>(I6+J6)*H6</f>
        <v>1556.8920000000001</v>
      </c>
    </row>
    <row r="7" spans="1:11" ht="58.5" customHeight="1" x14ac:dyDescent="0.25">
      <c r="A7" s="23">
        <v>43251</v>
      </c>
      <c r="B7" s="24" t="s">
        <v>402</v>
      </c>
      <c r="C7" s="24" t="s">
        <v>403</v>
      </c>
      <c r="D7" s="24" t="s">
        <v>404</v>
      </c>
      <c r="E7" s="25">
        <v>43194</v>
      </c>
      <c r="F7" s="21">
        <v>66</v>
      </c>
      <c r="G7" s="26">
        <f>_xlfn.IFNA(VLOOKUP(B7,ExistenciaAbril!A:C,3,FALSE),0)</f>
        <v>0</v>
      </c>
      <c r="H7" s="26">
        <v>120</v>
      </c>
      <c r="I7" s="22">
        <f>_xlfn.IFNA(VLOOKUP(B7,Hoja1!A:D,3,FALSE), 0)</f>
        <v>105.88</v>
      </c>
      <c r="J7" s="22">
        <f>_xlfn.IFNA(VLOOKUP(B7,Hoja1!A:D,4,FALSE), 0)</f>
        <v>19.058399999999999</v>
      </c>
      <c r="K7" s="22">
        <f t="shared" ref="K7:K30" si="0">(I7+J7)*H7</f>
        <v>14992.608</v>
      </c>
    </row>
    <row r="8" spans="1:11" ht="58.5" customHeight="1" x14ac:dyDescent="0.25">
      <c r="A8" s="23">
        <v>43251</v>
      </c>
      <c r="B8" s="24" t="s">
        <v>405</v>
      </c>
      <c r="C8" s="24" t="s">
        <v>406</v>
      </c>
      <c r="D8" s="24" t="s">
        <v>407</v>
      </c>
      <c r="E8" s="25">
        <v>43194</v>
      </c>
      <c r="F8" s="21">
        <v>48</v>
      </c>
      <c r="G8" s="26">
        <f>_xlfn.IFNA(VLOOKUP(B8,ExistenciaAbril!A:C,3,FALSE),0)</f>
        <v>0</v>
      </c>
      <c r="H8" s="26">
        <v>100</v>
      </c>
      <c r="I8" s="22">
        <f>_xlfn.IFNA(VLOOKUP(B8,Hoja1!A:D,3,FALSE), 0)</f>
        <v>194.88</v>
      </c>
      <c r="J8" s="22">
        <f>_xlfn.IFNA(VLOOKUP(B8,Hoja1!A:D,4,FALSE), 0)</f>
        <v>35.078399999999995</v>
      </c>
      <c r="K8" s="22">
        <f t="shared" si="0"/>
        <v>22995.839999999997</v>
      </c>
    </row>
    <row r="9" spans="1:11" ht="58.5" customHeight="1" x14ac:dyDescent="0.25">
      <c r="A9" s="23">
        <v>43251</v>
      </c>
      <c r="B9" s="24" t="s">
        <v>408</v>
      </c>
      <c r="C9" s="24" t="s">
        <v>406</v>
      </c>
      <c r="D9" s="24" t="s">
        <v>409</v>
      </c>
      <c r="E9" s="25">
        <v>43041</v>
      </c>
      <c r="F9" s="21">
        <v>29</v>
      </c>
      <c r="G9" s="26">
        <f>_xlfn.IFNA(VLOOKUP(B9,ExistenciaAbril!A:C,3,FALSE),0)</f>
        <v>12</v>
      </c>
      <c r="H9" s="26">
        <v>46</v>
      </c>
      <c r="I9" s="22">
        <f>_xlfn.IFNA(VLOOKUP(B9,Hoja1!A:D,3,FALSE), 0)</f>
        <v>325</v>
      </c>
      <c r="J9" s="22">
        <f>_xlfn.IFNA(VLOOKUP(B9,Hoja1!A:D,4,FALSE), 0)</f>
        <v>58.5</v>
      </c>
      <c r="K9" s="22">
        <f t="shared" si="0"/>
        <v>17641</v>
      </c>
    </row>
    <row r="10" spans="1:11" ht="58.5" customHeight="1" x14ac:dyDescent="0.25">
      <c r="A10" s="23">
        <v>43251</v>
      </c>
      <c r="B10" s="24" t="s">
        <v>330</v>
      </c>
      <c r="C10" s="24" t="s">
        <v>406</v>
      </c>
      <c r="D10" s="24" t="s">
        <v>139</v>
      </c>
      <c r="E10" s="25">
        <v>43041</v>
      </c>
      <c r="F10" s="21">
        <v>0</v>
      </c>
      <c r="G10" s="26">
        <f>_xlfn.IFNA(VLOOKUP(B10,ExistenciaAbril!A:C,3,FALSE),0)</f>
        <v>132</v>
      </c>
      <c r="H10" s="26">
        <f>_xlfn.IFNA(VLOOKUP(B10,ExistenciaMayo!A:C,3,FALSE),0)</f>
        <v>108</v>
      </c>
      <c r="I10" s="22">
        <v>202.05</v>
      </c>
      <c r="J10" s="22">
        <f>_xlfn.IFNA(VLOOKUP(B10,Hoja1!A:D,4,FALSE), 0)</f>
        <v>36.369</v>
      </c>
      <c r="K10" s="22">
        <f t="shared" si="0"/>
        <v>25749.252</v>
      </c>
    </row>
    <row r="11" spans="1:11" ht="58.5" customHeight="1" x14ac:dyDescent="0.25">
      <c r="A11" s="23">
        <v>43251</v>
      </c>
      <c r="B11" s="24" t="s">
        <v>410</v>
      </c>
      <c r="C11" s="24" t="s">
        <v>411</v>
      </c>
      <c r="D11" s="24" t="s">
        <v>412</v>
      </c>
      <c r="E11" s="25">
        <v>43206</v>
      </c>
      <c r="F11" s="21">
        <v>202</v>
      </c>
      <c r="G11" s="26">
        <f>_xlfn.IFNA(VLOOKUP(B11,ExistenciaAbril!A:C,3,FALSE),0)</f>
        <v>66</v>
      </c>
      <c r="H11" s="26">
        <v>762</v>
      </c>
      <c r="I11" s="22">
        <f>_xlfn.IFNA(VLOOKUP(B11,Hoja1!A:D,3,FALSE), 0)</f>
        <v>155</v>
      </c>
      <c r="J11" s="22">
        <f>_xlfn.IFNA(VLOOKUP(B11,Hoja1!A:D,4,FALSE), 0)</f>
        <v>27.9</v>
      </c>
      <c r="K11" s="22">
        <f t="shared" si="0"/>
        <v>139369.80000000002</v>
      </c>
    </row>
    <row r="12" spans="1:11" ht="58.5" customHeight="1" x14ac:dyDescent="0.25">
      <c r="A12" s="23">
        <v>43251</v>
      </c>
      <c r="B12" s="24" t="s">
        <v>286</v>
      </c>
      <c r="C12" s="24" t="s">
        <v>411</v>
      </c>
      <c r="D12" s="24" t="s">
        <v>95</v>
      </c>
      <c r="E12" s="25">
        <v>43167</v>
      </c>
      <c r="F12" s="21">
        <v>2</v>
      </c>
      <c r="G12" s="26">
        <f>_xlfn.IFNA(VLOOKUP(B12,ExistenciaAbril!A:C,3,FALSE),0)</f>
        <v>8</v>
      </c>
      <c r="H12" s="26">
        <f>_xlfn.IFNA(VLOOKUP(B12,ExistenciaMayo!A:C,3,FALSE),0)</f>
        <v>5</v>
      </c>
      <c r="I12" s="22">
        <f>_xlfn.IFNA(VLOOKUP(B12,Hoja1!A:D,3,FALSE), 0)</f>
        <v>375</v>
      </c>
      <c r="J12" s="22">
        <f>_xlfn.IFNA(VLOOKUP(B12,Hoja1!A:D,4,FALSE), 0)</f>
        <v>67.5</v>
      </c>
      <c r="K12" s="22">
        <f t="shared" si="0"/>
        <v>2212.5</v>
      </c>
    </row>
    <row r="13" spans="1:11" ht="58.5" customHeight="1" x14ac:dyDescent="0.25">
      <c r="A13" s="23">
        <v>43251</v>
      </c>
      <c r="B13" s="24" t="s">
        <v>269</v>
      </c>
      <c r="C13" s="24" t="s">
        <v>411</v>
      </c>
      <c r="D13" s="24" t="s">
        <v>77</v>
      </c>
      <c r="E13" s="25">
        <v>43042</v>
      </c>
      <c r="F13" s="21">
        <v>45</v>
      </c>
      <c r="G13" s="26">
        <f>_xlfn.IFNA(VLOOKUP(B13,ExistenciaAbril!A:C,3,FALSE),0)</f>
        <v>208</v>
      </c>
      <c r="H13" s="26">
        <f>_xlfn.IFNA(VLOOKUP(B13,ExistenciaMayo!A:C,3,FALSE),0)</f>
        <v>162</v>
      </c>
      <c r="I13" s="22">
        <v>22.46</v>
      </c>
      <c r="J13" s="22">
        <f>_xlfn.IFNA(VLOOKUP(B13,Hoja1!A:D,4,FALSE), 0)</f>
        <v>4.0427999999999997</v>
      </c>
      <c r="K13" s="22">
        <f t="shared" si="0"/>
        <v>4293.4535999999998</v>
      </c>
    </row>
    <row r="14" spans="1:11" ht="58.5" customHeight="1" x14ac:dyDescent="0.25">
      <c r="A14" s="23">
        <v>43251</v>
      </c>
      <c r="B14" s="24" t="s">
        <v>413</v>
      </c>
      <c r="C14" s="24" t="s">
        <v>411</v>
      </c>
      <c r="D14" s="24" t="s">
        <v>414</v>
      </c>
      <c r="E14" s="25">
        <v>43042</v>
      </c>
      <c r="F14" s="21">
        <v>15</v>
      </c>
      <c r="G14" s="26">
        <f>_xlfn.IFNA(VLOOKUP(B14,ExistenciaAbril!A:C,3,FALSE),0)</f>
        <v>0</v>
      </c>
      <c r="H14" s="26">
        <v>36</v>
      </c>
      <c r="I14" s="22">
        <v>25</v>
      </c>
      <c r="J14" s="22">
        <f>_xlfn.IFNA(VLOOKUP(B14,Hoja1!A:D,4,FALSE), 0)</f>
        <v>0</v>
      </c>
      <c r="K14" s="22">
        <f t="shared" si="0"/>
        <v>900</v>
      </c>
    </row>
    <row r="15" spans="1:11" ht="58.5" customHeight="1" x14ac:dyDescent="0.25">
      <c r="A15" s="23">
        <v>43251</v>
      </c>
      <c r="B15" s="24" t="s">
        <v>299</v>
      </c>
      <c r="C15" s="24" t="s">
        <v>411</v>
      </c>
      <c r="D15" s="24" t="s">
        <v>108</v>
      </c>
      <c r="E15" s="25">
        <v>42691</v>
      </c>
      <c r="F15" s="21">
        <v>10</v>
      </c>
      <c r="G15" s="26">
        <f>_xlfn.IFNA(VLOOKUP(B15,ExistenciaAbril!A:C,3,FALSE),0)</f>
        <v>65</v>
      </c>
      <c r="H15" s="26">
        <f>_xlfn.IFNA(VLOOKUP(B15,ExistenciaMayo!A:C,3,FALSE),0)</f>
        <v>43</v>
      </c>
      <c r="I15" s="22">
        <f>_xlfn.IFNA(VLOOKUP(B15,Hoja1!A:D,3,FALSE), 0)</f>
        <v>11</v>
      </c>
      <c r="J15" s="22">
        <f>_xlfn.IFNA(VLOOKUP(B15,Hoja1!A:D,4,FALSE), 0)</f>
        <v>1.98</v>
      </c>
      <c r="K15" s="22">
        <f t="shared" si="0"/>
        <v>558.14</v>
      </c>
    </row>
    <row r="16" spans="1:11" ht="58.5" customHeight="1" x14ac:dyDescent="0.25">
      <c r="A16" s="23">
        <v>43251</v>
      </c>
      <c r="B16" s="24" t="s">
        <v>271</v>
      </c>
      <c r="C16" s="24" t="s">
        <v>411</v>
      </c>
      <c r="D16" s="24" t="s">
        <v>79</v>
      </c>
      <c r="E16" s="25">
        <v>43042</v>
      </c>
      <c r="F16" s="21">
        <v>0</v>
      </c>
      <c r="G16" s="26">
        <f>_xlfn.IFNA(VLOOKUP(B16,ExistenciaAbril!A:C,3,FALSE),0)</f>
        <v>0</v>
      </c>
      <c r="H16" s="26">
        <f>_xlfn.IFNA(VLOOKUP(B16,ExistenciaMayo!A:C,3,FALSE),0)</f>
        <v>16</v>
      </c>
      <c r="I16" s="22">
        <v>305</v>
      </c>
      <c r="J16" s="22">
        <f>_xlfn.IFNA(VLOOKUP(B16,Hoja1!A:D,4,FALSE), 0)</f>
        <v>0</v>
      </c>
      <c r="K16" s="22">
        <f t="shared" si="0"/>
        <v>4880</v>
      </c>
    </row>
    <row r="17" spans="1:11" ht="58.5" customHeight="1" x14ac:dyDescent="0.25">
      <c r="A17" s="23">
        <v>43251</v>
      </c>
      <c r="B17" s="24" t="s">
        <v>287</v>
      </c>
      <c r="C17" s="24" t="s">
        <v>411</v>
      </c>
      <c r="D17" s="24" t="s">
        <v>96</v>
      </c>
      <c r="E17" s="25">
        <v>42725</v>
      </c>
      <c r="F17" s="21">
        <v>0</v>
      </c>
      <c r="G17" s="26">
        <f>_xlfn.IFNA(VLOOKUP(B17,ExistenciaAbril!A:C,3,FALSE),0)</f>
        <v>14</v>
      </c>
      <c r="H17" s="26">
        <f>_xlfn.IFNA(VLOOKUP(B17,ExistenciaMayo!A:C,3,FALSE),0)</f>
        <v>13</v>
      </c>
      <c r="I17" s="22">
        <f>_xlfn.IFNA(VLOOKUP(B17,Hoja1!A:D,3,FALSE), 0)</f>
        <v>275</v>
      </c>
      <c r="J17" s="22">
        <f>_xlfn.IFNA(VLOOKUP(B17,Hoja1!A:D,4,FALSE), 0)</f>
        <v>49.5</v>
      </c>
      <c r="K17" s="22">
        <f t="shared" si="0"/>
        <v>4218.5</v>
      </c>
    </row>
    <row r="18" spans="1:11" ht="58.5" customHeight="1" x14ac:dyDescent="0.25">
      <c r="A18" s="23">
        <v>43251</v>
      </c>
      <c r="B18" s="24" t="s">
        <v>285</v>
      </c>
      <c r="C18" s="24" t="s">
        <v>411</v>
      </c>
      <c r="D18" s="24" t="s">
        <v>94</v>
      </c>
      <c r="E18" s="25">
        <v>42191</v>
      </c>
      <c r="F18" s="21">
        <v>200</v>
      </c>
      <c r="G18" s="26">
        <f>_xlfn.IFNA(VLOOKUP(B18,ExistenciaAbril!A:C,3,FALSE),0)</f>
        <v>0</v>
      </c>
      <c r="H18" s="26">
        <v>330</v>
      </c>
      <c r="I18" s="22">
        <v>250</v>
      </c>
      <c r="J18" s="22">
        <f>_xlfn.IFNA(VLOOKUP(B18,Hoja1!A:D,4,FALSE), 0)</f>
        <v>0</v>
      </c>
      <c r="K18" s="22">
        <f t="shared" si="0"/>
        <v>82500</v>
      </c>
    </row>
    <row r="19" spans="1:11" ht="58.5" customHeight="1" x14ac:dyDescent="0.25">
      <c r="A19" s="23">
        <v>43251</v>
      </c>
      <c r="B19" s="24" t="s">
        <v>290</v>
      </c>
      <c r="C19" s="24" t="s">
        <v>411</v>
      </c>
      <c r="D19" s="24" t="s">
        <v>99</v>
      </c>
      <c r="E19" s="25">
        <v>42179</v>
      </c>
      <c r="F19" s="21">
        <v>0</v>
      </c>
      <c r="G19" s="26">
        <f>_xlfn.IFNA(VLOOKUP(B19,ExistenciaAbril!A:C,3,FALSE),0)</f>
        <v>14</v>
      </c>
      <c r="H19" s="26">
        <f>_xlfn.IFNA(VLOOKUP(B19,ExistenciaMayo!A:C,3,FALSE),0)</f>
        <v>14</v>
      </c>
      <c r="I19" s="22">
        <f>_xlfn.IFNA(VLOOKUP(B19,Hoja1!A:D,3,FALSE), 0)</f>
        <v>300</v>
      </c>
      <c r="J19" s="22">
        <f>_xlfn.IFNA(VLOOKUP(B19,Hoja1!A:D,4,FALSE), 0)</f>
        <v>54</v>
      </c>
      <c r="K19" s="22">
        <f t="shared" si="0"/>
        <v>4956</v>
      </c>
    </row>
    <row r="20" spans="1:11" ht="58.5" customHeight="1" x14ac:dyDescent="0.25">
      <c r="A20" s="23">
        <v>43251</v>
      </c>
      <c r="B20" s="24" t="s">
        <v>415</v>
      </c>
      <c r="C20" s="24" t="s">
        <v>416</v>
      </c>
      <c r="D20" s="24" t="s">
        <v>417</v>
      </c>
      <c r="E20" s="25">
        <v>43206</v>
      </c>
      <c r="F20" s="21">
        <v>8</v>
      </c>
      <c r="G20" s="26">
        <f>_xlfn.IFNA(VLOOKUP(B20,ExistenciaAbril!A:C,3,FALSE),0)</f>
        <v>0</v>
      </c>
      <c r="H20" s="26">
        <v>42</v>
      </c>
      <c r="I20" s="22">
        <v>50</v>
      </c>
      <c r="J20" s="22">
        <f>_xlfn.IFNA(VLOOKUP(B20,Hoja1!A:D,4,FALSE), 0)</f>
        <v>0</v>
      </c>
      <c r="K20" s="22">
        <f t="shared" si="0"/>
        <v>2100</v>
      </c>
    </row>
    <row r="21" spans="1:11" ht="58.5" customHeight="1" x14ac:dyDescent="0.25">
      <c r="A21" s="23">
        <v>43251</v>
      </c>
      <c r="B21" s="24" t="s">
        <v>418</v>
      </c>
      <c r="C21" s="24" t="s">
        <v>411</v>
      </c>
      <c r="D21" s="24" t="s">
        <v>419</v>
      </c>
      <c r="E21" s="25">
        <v>43206</v>
      </c>
      <c r="F21" s="21">
        <v>26</v>
      </c>
      <c r="G21" s="26">
        <f>_xlfn.IFNA(VLOOKUP(B21,ExistenciaAbril!A:C,3,FALSE),0)</f>
        <v>0</v>
      </c>
      <c r="H21" s="26">
        <v>84</v>
      </c>
      <c r="I21" s="22">
        <v>7</v>
      </c>
      <c r="J21" s="22">
        <f>_xlfn.IFNA(VLOOKUP(B21,Hoja1!A:D,4,FALSE), 0)</f>
        <v>0</v>
      </c>
      <c r="K21" s="22">
        <f t="shared" si="0"/>
        <v>588</v>
      </c>
    </row>
    <row r="22" spans="1:11" ht="58.5" customHeight="1" x14ac:dyDescent="0.25">
      <c r="A22" s="23">
        <v>43251</v>
      </c>
      <c r="B22" s="24" t="s">
        <v>420</v>
      </c>
      <c r="C22" s="24" t="s">
        <v>411</v>
      </c>
      <c r="D22" s="24" t="s">
        <v>421</v>
      </c>
      <c r="E22" s="25">
        <v>42950</v>
      </c>
      <c r="F22" s="21">
        <v>9</v>
      </c>
      <c r="G22" s="26">
        <f>_xlfn.IFNA(VLOOKUP(B22,ExistenciaAbril!A:C,3,FALSE),0)</f>
        <v>0</v>
      </c>
      <c r="H22" s="26">
        <v>91</v>
      </c>
      <c r="I22" s="22">
        <v>7</v>
      </c>
      <c r="J22" s="22">
        <f>_xlfn.IFNA(VLOOKUP(B22,Hoja1!A:D,4,FALSE), 0)</f>
        <v>0</v>
      </c>
      <c r="K22" s="22">
        <f t="shared" si="0"/>
        <v>637</v>
      </c>
    </row>
    <row r="23" spans="1:11" ht="58.5" customHeight="1" x14ac:dyDescent="0.25">
      <c r="A23" s="23">
        <v>43251</v>
      </c>
      <c r="B23" s="24" t="s">
        <v>270</v>
      </c>
      <c r="C23" s="24" t="s">
        <v>411</v>
      </c>
      <c r="D23" s="24" t="s">
        <v>78</v>
      </c>
      <c r="E23" s="25">
        <v>2</v>
      </c>
      <c r="F23" s="21">
        <v>0</v>
      </c>
      <c r="G23" s="26">
        <f>_xlfn.IFNA(VLOOKUP(B23,ExistenciaAbril!A:C,3,FALSE),0)</f>
        <v>0</v>
      </c>
      <c r="H23" s="26">
        <f>_xlfn.IFNA(VLOOKUP(B23,ExistenciaMayo!A:C,3,FALSE),0)</f>
        <v>51</v>
      </c>
      <c r="I23" s="22">
        <v>150</v>
      </c>
      <c r="J23" s="22">
        <f>_xlfn.IFNA(VLOOKUP(B23,Hoja1!A:D,4,FALSE), 0)</f>
        <v>0</v>
      </c>
      <c r="K23" s="22">
        <f t="shared" si="0"/>
        <v>7650</v>
      </c>
    </row>
    <row r="24" spans="1:11" ht="58.5" customHeight="1" x14ac:dyDescent="0.25">
      <c r="A24" s="23">
        <v>43251</v>
      </c>
      <c r="B24" s="24" t="s">
        <v>298</v>
      </c>
      <c r="C24" s="24" t="s">
        <v>411</v>
      </c>
      <c r="D24" s="24" t="s">
        <v>107</v>
      </c>
      <c r="E24" s="25">
        <v>42691</v>
      </c>
      <c r="F24" s="21">
        <v>0</v>
      </c>
      <c r="G24" s="26">
        <f>_xlfn.IFNA(VLOOKUP(B24,ExistenciaAbril!A:C,3,FALSE),0)</f>
        <v>50</v>
      </c>
      <c r="H24" s="26">
        <f>_xlfn.IFNA(VLOOKUP(B24,ExistenciaMayo!A:C,3,FALSE),0)</f>
        <v>50</v>
      </c>
      <c r="I24" s="22">
        <f>_xlfn.IFNA(VLOOKUP(B24,Hoja1!A:D,3,FALSE), 0)</f>
        <v>11</v>
      </c>
      <c r="J24" s="22">
        <f>_xlfn.IFNA(VLOOKUP(B24,Hoja1!A:D,4,FALSE), 0)</f>
        <v>1.98</v>
      </c>
      <c r="K24" s="22">
        <f t="shared" si="0"/>
        <v>649</v>
      </c>
    </row>
    <row r="25" spans="1:11" ht="58.5" customHeight="1" x14ac:dyDescent="0.25">
      <c r="A25" s="23">
        <v>43251</v>
      </c>
      <c r="B25" s="24" t="s">
        <v>300</v>
      </c>
      <c r="C25" s="24" t="s">
        <v>411</v>
      </c>
      <c r="D25" s="24" t="s">
        <v>109</v>
      </c>
      <c r="E25" s="25">
        <v>42691</v>
      </c>
      <c r="F25" s="21">
        <v>0</v>
      </c>
      <c r="G25" s="26">
        <f>_xlfn.IFNA(VLOOKUP(B25,ExistenciaAbril!A:C,3,FALSE),0)</f>
        <v>0</v>
      </c>
      <c r="H25" s="26">
        <f>_xlfn.IFNA(VLOOKUP(B25,ExistenciaMayo!A:C,3,FALSE),0)</f>
        <v>75</v>
      </c>
      <c r="I25" s="22">
        <v>11</v>
      </c>
      <c r="J25" s="22">
        <f>_xlfn.IFNA(VLOOKUP(B25,Hoja1!A:D,4,FALSE), 0)</f>
        <v>0</v>
      </c>
      <c r="K25" s="22">
        <f t="shared" si="0"/>
        <v>825</v>
      </c>
    </row>
    <row r="26" spans="1:11" ht="58.5" customHeight="1" x14ac:dyDescent="0.25">
      <c r="A26" s="23">
        <v>43251</v>
      </c>
      <c r="B26" s="24" t="s">
        <v>422</v>
      </c>
      <c r="C26" s="24" t="s">
        <v>411</v>
      </c>
      <c r="D26" s="24" t="s">
        <v>423</v>
      </c>
      <c r="E26" s="25">
        <v>43206</v>
      </c>
      <c r="F26" s="21">
        <v>5</v>
      </c>
      <c r="G26" s="26">
        <f>_xlfn.IFNA(VLOOKUP(B26,ExistenciaAbril!A:C,3,FALSE),0)</f>
        <v>0</v>
      </c>
      <c r="H26" s="26">
        <v>55</v>
      </c>
      <c r="I26" s="22">
        <v>11</v>
      </c>
      <c r="J26" s="22">
        <f>_xlfn.IFNA(VLOOKUP(B26,Hoja1!A:D,4,FALSE), 0)</f>
        <v>0</v>
      </c>
      <c r="K26" s="22">
        <f t="shared" si="0"/>
        <v>605</v>
      </c>
    </row>
    <row r="27" spans="1:11" ht="58.5" customHeight="1" x14ac:dyDescent="0.25">
      <c r="A27" s="23">
        <v>43251</v>
      </c>
      <c r="B27" s="24" t="s">
        <v>334</v>
      </c>
      <c r="C27" s="24" t="s">
        <v>403</v>
      </c>
      <c r="D27" s="24" t="s">
        <v>143</v>
      </c>
      <c r="E27" s="25">
        <v>43041</v>
      </c>
      <c r="F27" s="21">
        <v>1</v>
      </c>
      <c r="G27" s="26">
        <f>_xlfn.IFNA(VLOOKUP(B27,ExistenciaAbril!A:C,3,FALSE),0)</f>
        <v>17</v>
      </c>
      <c r="H27" s="26">
        <f>_xlfn.IFNA(VLOOKUP(B27,ExistenciaMayo!A:C,3,FALSE),0)</f>
        <v>16</v>
      </c>
      <c r="I27" s="22">
        <v>101.65</v>
      </c>
      <c r="J27" s="22">
        <f>_xlfn.IFNA(VLOOKUP(B27,Hoja1!A:D,4,FALSE), 0)</f>
        <v>18.297000000000001</v>
      </c>
      <c r="K27" s="22">
        <f t="shared" si="0"/>
        <v>1919.152</v>
      </c>
    </row>
    <row r="28" spans="1:11" ht="58.5" customHeight="1" x14ac:dyDescent="0.25">
      <c r="A28" s="23">
        <v>43251</v>
      </c>
      <c r="B28" s="24" t="s">
        <v>312</v>
      </c>
      <c r="C28" s="24" t="s">
        <v>403</v>
      </c>
      <c r="D28" s="24" t="s">
        <v>121</v>
      </c>
      <c r="E28" s="25">
        <v>43132</v>
      </c>
      <c r="F28" s="21">
        <v>61</v>
      </c>
      <c r="G28" s="26">
        <f>_xlfn.IFNA(VLOOKUP(B28,ExistenciaAbril!A:C,3,FALSE),0)</f>
        <v>235</v>
      </c>
      <c r="H28" s="26">
        <f>_xlfn.IFNA(VLOOKUP(B28,ExistenciaMayo!A:C,3,FALSE),0)</f>
        <v>153</v>
      </c>
      <c r="I28" s="22">
        <v>70.290000000000006</v>
      </c>
      <c r="J28" s="22">
        <f>_xlfn.IFNA(VLOOKUP(B28,Hoja1!A:D,4,FALSE), 0)</f>
        <v>12.652200000000001</v>
      </c>
      <c r="K28" s="22">
        <f t="shared" si="0"/>
        <v>12690.156600000002</v>
      </c>
    </row>
    <row r="29" spans="1:11" ht="58.5" customHeight="1" x14ac:dyDescent="0.25">
      <c r="A29" s="23">
        <v>43251</v>
      </c>
      <c r="B29" s="24" t="s">
        <v>288</v>
      </c>
      <c r="C29" s="24" t="s">
        <v>403</v>
      </c>
      <c r="D29" s="24" t="s">
        <v>97</v>
      </c>
      <c r="E29" s="25">
        <v>43041</v>
      </c>
      <c r="F29" s="21">
        <v>87</v>
      </c>
      <c r="G29" s="26">
        <f>_xlfn.IFNA(VLOOKUP(B29,ExistenciaAbril!A:C,3,FALSE),0)</f>
        <v>50</v>
      </c>
      <c r="H29" s="26">
        <f>_xlfn.IFNA(VLOOKUP(B29,ExistenciaMayo!A:C,3,FALSE),0)</f>
        <v>26</v>
      </c>
      <c r="I29" s="22">
        <f>_xlfn.IFNA(VLOOKUP(B29,Hoja1!A:D,3,FALSE), 0)</f>
        <v>25</v>
      </c>
      <c r="J29" s="22">
        <f>_xlfn.IFNA(VLOOKUP(B29,Hoja1!A:D,4,FALSE), 0)</f>
        <v>4.5</v>
      </c>
      <c r="K29" s="22">
        <f t="shared" si="0"/>
        <v>767</v>
      </c>
    </row>
    <row r="30" spans="1:11" ht="58.5" customHeight="1" x14ac:dyDescent="0.25">
      <c r="A30" s="23">
        <v>43251</v>
      </c>
      <c r="B30" s="24" t="s">
        <v>432</v>
      </c>
      <c r="C30" s="24" t="s">
        <v>416</v>
      </c>
      <c r="D30" s="24" t="s">
        <v>433</v>
      </c>
      <c r="E30" s="25">
        <v>43206</v>
      </c>
      <c r="F30" s="21">
        <v>11</v>
      </c>
      <c r="G30" s="26">
        <f>_xlfn.IFNA(VLOOKUP(B30,ExistenciaAbril!A:C,3,FALSE),0)</f>
        <v>0</v>
      </c>
      <c r="H30" s="26">
        <v>68</v>
      </c>
      <c r="I30" s="22">
        <f>_xlfn.IFNA(VLOOKUP(B30,Hoja1!A:D,3,FALSE), 0)</f>
        <v>55</v>
      </c>
      <c r="J30" s="22">
        <f>_xlfn.IFNA(VLOOKUP(B30,Hoja1!A:D,4,FALSE), 0)</f>
        <v>9.9</v>
      </c>
      <c r="K30" s="22">
        <f t="shared" si="0"/>
        <v>4413.2000000000007</v>
      </c>
    </row>
    <row r="31" spans="1:11" ht="58.5" customHeight="1" x14ac:dyDescent="0.25">
      <c r="A31" s="23">
        <v>43251</v>
      </c>
      <c r="B31" s="24" t="s">
        <v>304</v>
      </c>
      <c r="C31" s="24" t="s">
        <v>416</v>
      </c>
      <c r="D31" s="24" t="s">
        <v>113</v>
      </c>
      <c r="E31" s="25">
        <v>42844</v>
      </c>
      <c r="F31" s="21">
        <v>0</v>
      </c>
      <c r="G31" s="26">
        <f>_xlfn.IFNA(VLOOKUP(B31,ExistenciaAbril!A:C,3,FALSE),0)</f>
        <v>32</v>
      </c>
      <c r="H31" s="26">
        <f>_xlfn.IFNA(VLOOKUP(B31,ExistenciaMayo!A:C,3,FALSE),0)</f>
        <v>29</v>
      </c>
      <c r="I31" s="22">
        <v>5.22</v>
      </c>
      <c r="J31" s="22">
        <f>_xlfn.IFNA(VLOOKUP(B31,Hoja1!A:D,4,FALSE), 0)</f>
        <v>0.93959999999999988</v>
      </c>
      <c r="K31" s="22">
        <f t="shared" ref="K31:K39" si="1">(I31+J31)*H31</f>
        <v>178.62839999999997</v>
      </c>
    </row>
    <row r="32" spans="1:11" ht="58.5" customHeight="1" x14ac:dyDescent="0.25">
      <c r="A32" s="23">
        <v>43251</v>
      </c>
      <c r="B32" s="24" t="s">
        <v>219</v>
      </c>
      <c r="C32" s="24" t="s">
        <v>416</v>
      </c>
      <c r="D32" s="24" t="s">
        <v>26</v>
      </c>
      <c r="E32" s="25">
        <v>43042</v>
      </c>
      <c r="F32" s="21">
        <v>0</v>
      </c>
      <c r="G32" s="26">
        <f>_xlfn.IFNA(VLOOKUP(B32,ExistenciaAbril!A:C,3,FALSE),0)</f>
        <v>343</v>
      </c>
      <c r="H32" s="26">
        <f>_xlfn.IFNA(VLOOKUP(B32,ExistenciaMayo!A:C,3,FALSE),0)</f>
        <v>343</v>
      </c>
      <c r="I32" s="22">
        <f>_xlfn.IFNA(VLOOKUP(B32,Hoja1!A:D,3,FALSE), 0)</f>
        <v>15</v>
      </c>
      <c r="J32" s="22">
        <f>_xlfn.IFNA(VLOOKUP(B32,Hoja1!A:D,4,FALSE), 0)</f>
        <v>2.6999999999999997</v>
      </c>
      <c r="K32" s="22">
        <f t="shared" si="1"/>
        <v>6071.0999999999995</v>
      </c>
    </row>
    <row r="33" spans="1:11" ht="58.5" customHeight="1" x14ac:dyDescent="0.25">
      <c r="A33" s="23">
        <v>43251</v>
      </c>
      <c r="B33" s="24" t="s">
        <v>239</v>
      </c>
      <c r="C33" s="24" t="s">
        <v>416</v>
      </c>
      <c r="D33" s="24" t="s">
        <v>46</v>
      </c>
      <c r="E33" s="25">
        <v>42691</v>
      </c>
      <c r="F33" s="21">
        <v>0</v>
      </c>
      <c r="G33" s="26">
        <f>_xlfn.IFNA(VLOOKUP(B33,ExistenciaAbril!A:C,3,FALSE),0)</f>
        <v>575</v>
      </c>
      <c r="H33" s="26">
        <f>_xlfn.IFNA(VLOOKUP(B33,ExistenciaMayo!A:C,3,FALSE),0)</f>
        <v>575</v>
      </c>
      <c r="I33" s="22">
        <f>_xlfn.IFNA(VLOOKUP(B33,Hoja1!A:D,3,FALSE), 0)</f>
        <v>15</v>
      </c>
      <c r="J33" s="22">
        <f>_xlfn.IFNA(VLOOKUP(B33,Hoja1!A:D,4,FALSE), 0)</f>
        <v>2.6999999999999997</v>
      </c>
      <c r="K33" s="22">
        <f t="shared" si="1"/>
        <v>10177.5</v>
      </c>
    </row>
    <row r="34" spans="1:11" ht="58.5" customHeight="1" x14ac:dyDescent="0.25">
      <c r="A34" s="23">
        <v>43251</v>
      </c>
      <c r="B34" s="24" t="s">
        <v>258</v>
      </c>
      <c r="C34" s="24" t="s">
        <v>416</v>
      </c>
      <c r="D34" s="24" t="s">
        <v>66</v>
      </c>
      <c r="E34" s="25">
        <v>43089</v>
      </c>
      <c r="F34" s="21">
        <v>6</v>
      </c>
      <c r="G34" s="26">
        <f>_xlfn.IFNA(VLOOKUP(B34,ExistenciaAbril!A:C,3,FALSE),0)</f>
        <v>29</v>
      </c>
      <c r="H34" s="26">
        <f>_xlfn.IFNA(VLOOKUP(B34,ExistenciaMayo!A:C,3,FALSE),0)</f>
        <v>25</v>
      </c>
      <c r="I34" s="22">
        <f>_xlfn.IFNA(VLOOKUP(B34,Hoja1!A:D,3,FALSE), 0)</f>
        <v>260</v>
      </c>
      <c r="J34" s="22">
        <f>_xlfn.IFNA(VLOOKUP(B34,Hoja1!A:D,4,FALSE), 0)</f>
        <v>46.8</v>
      </c>
      <c r="K34" s="22">
        <f t="shared" si="1"/>
        <v>7670</v>
      </c>
    </row>
    <row r="35" spans="1:11" ht="58.5" customHeight="1" x14ac:dyDescent="0.25">
      <c r="A35" s="23">
        <v>43251</v>
      </c>
      <c r="B35" s="24" t="s">
        <v>259</v>
      </c>
      <c r="C35" s="24" t="s">
        <v>416</v>
      </c>
      <c r="D35" s="24" t="s">
        <v>67</v>
      </c>
      <c r="E35" s="25">
        <v>43005</v>
      </c>
      <c r="F35" s="21">
        <v>0</v>
      </c>
      <c r="G35" s="26">
        <f>_xlfn.IFNA(VLOOKUP(B35,ExistenciaAbril!A:C,3,FALSE),0)</f>
        <v>1</v>
      </c>
      <c r="H35" s="26">
        <f>_xlfn.IFNA(VLOOKUP(B35,ExistenciaMayo!A:C,3,FALSE),0)</f>
        <v>1</v>
      </c>
      <c r="I35" s="22">
        <f>_xlfn.IFNA(VLOOKUP(B35,Hoja1!A:D,3,FALSE), 0)</f>
        <v>1200</v>
      </c>
      <c r="J35" s="22">
        <f>_xlfn.IFNA(VLOOKUP(B35,Hoja1!A:D,4,FALSE), 0)</f>
        <v>216</v>
      </c>
      <c r="K35" s="22">
        <f t="shared" si="1"/>
        <v>1416</v>
      </c>
    </row>
    <row r="36" spans="1:11" ht="58.5" customHeight="1" x14ac:dyDescent="0.25">
      <c r="A36" s="23">
        <v>43251</v>
      </c>
      <c r="B36" s="24" t="s">
        <v>260</v>
      </c>
      <c r="C36" s="24" t="s">
        <v>416</v>
      </c>
      <c r="D36" s="24" t="s">
        <v>68</v>
      </c>
      <c r="E36" s="25">
        <v>43089</v>
      </c>
      <c r="F36" s="21">
        <v>0</v>
      </c>
      <c r="G36" s="26">
        <f>_xlfn.IFNA(VLOOKUP(B36,ExistenciaAbril!A:C,3,FALSE),0)</f>
        <v>18</v>
      </c>
      <c r="H36" s="26">
        <f>_xlfn.IFNA(VLOOKUP(B36,ExistenciaMayo!A:C,3,FALSE),0)</f>
        <v>17</v>
      </c>
      <c r="I36" s="22">
        <f>_xlfn.IFNA(VLOOKUP(B36,Hoja1!A:D,3,FALSE), 0)</f>
        <v>1500</v>
      </c>
      <c r="J36" s="22">
        <f>_xlfn.IFNA(VLOOKUP(B36,Hoja1!A:D,4,FALSE), 0)</f>
        <v>270</v>
      </c>
      <c r="K36" s="22">
        <f t="shared" si="1"/>
        <v>30090</v>
      </c>
    </row>
    <row r="37" spans="1:11" ht="58.5" customHeight="1" x14ac:dyDescent="0.25">
      <c r="A37" s="23">
        <v>43251</v>
      </c>
      <c r="B37" s="24" t="s">
        <v>261</v>
      </c>
      <c r="C37" s="24" t="s">
        <v>416</v>
      </c>
      <c r="D37" s="24" t="s">
        <v>69</v>
      </c>
      <c r="E37" s="25">
        <v>43089</v>
      </c>
      <c r="F37" s="21">
        <v>0</v>
      </c>
      <c r="G37" s="26">
        <f>_xlfn.IFNA(VLOOKUP(B37,ExistenciaAbril!A:C,3,FALSE),0)</f>
        <v>1</v>
      </c>
      <c r="H37" s="26">
        <f>_xlfn.IFNA(VLOOKUP(B37,ExistenciaMayo!A:C,3,FALSE),0)</f>
        <v>1</v>
      </c>
      <c r="I37" s="22">
        <f>_xlfn.IFNA(VLOOKUP(B37,Hoja1!A:D,3,FALSE), 0)</f>
        <v>2000</v>
      </c>
      <c r="J37" s="22">
        <f>_xlfn.IFNA(VLOOKUP(B37,Hoja1!A:D,4,FALSE), 0)</f>
        <v>360</v>
      </c>
      <c r="K37" s="22">
        <f t="shared" si="1"/>
        <v>2360</v>
      </c>
    </row>
    <row r="38" spans="1:11" ht="58.5" customHeight="1" x14ac:dyDescent="0.25">
      <c r="A38" s="23">
        <v>43251</v>
      </c>
      <c r="B38" s="24" t="s">
        <v>263</v>
      </c>
      <c r="C38" s="24" t="s">
        <v>416</v>
      </c>
      <c r="D38" s="24" t="s">
        <v>71</v>
      </c>
      <c r="E38" s="25">
        <v>2</v>
      </c>
      <c r="F38" s="21">
        <v>0</v>
      </c>
      <c r="G38" s="26">
        <f>_xlfn.IFNA(VLOOKUP(B38,ExistenciaAbril!A:C,3,FALSE),0)</f>
        <v>0</v>
      </c>
      <c r="H38" s="26">
        <f>_xlfn.IFNA(VLOOKUP(B38,ExistenciaMayo!A:C,3,FALSE),0)</f>
        <v>1</v>
      </c>
      <c r="I38" s="22">
        <v>3700</v>
      </c>
      <c r="J38" s="22">
        <f>_xlfn.IFNA(VLOOKUP(B38,Hoja1!A:D,4,FALSE), 0)</f>
        <v>0</v>
      </c>
      <c r="K38" s="22">
        <f t="shared" si="1"/>
        <v>3700</v>
      </c>
    </row>
    <row r="39" spans="1:11" ht="58.5" customHeight="1" x14ac:dyDescent="0.25">
      <c r="A39" s="23">
        <v>43251</v>
      </c>
      <c r="B39" s="24" t="s">
        <v>336</v>
      </c>
      <c r="C39" s="24" t="s">
        <v>416</v>
      </c>
      <c r="D39" s="24" t="s">
        <v>145</v>
      </c>
      <c r="E39" s="25">
        <v>42759</v>
      </c>
      <c r="F39" s="21">
        <v>0</v>
      </c>
      <c r="G39" s="26">
        <f>_xlfn.IFNA(VLOOKUP(B39,ExistenciaAbril!A:C,3,FALSE),0)</f>
        <v>7</v>
      </c>
      <c r="H39" s="26">
        <f>_xlfn.IFNA(VLOOKUP(B39,ExistenciaMayo!A:C,3,FALSE),0)</f>
        <v>7</v>
      </c>
      <c r="I39" s="22">
        <v>3042</v>
      </c>
      <c r="J39" s="22">
        <f>_xlfn.IFNA(VLOOKUP(B39,Hoja1!A:D,4,FALSE), 0)</f>
        <v>547.55999999999995</v>
      </c>
      <c r="K39" s="22">
        <f t="shared" si="1"/>
        <v>25126.92</v>
      </c>
    </row>
    <row r="40" spans="1:11" ht="58.5" customHeight="1" x14ac:dyDescent="0.25">
      <c r="A40" s="23">
        <v>43251</v>
      </c>
      <c r="B40" s="24" t="s">
        <v>243</v>
      </c>
      <c r="C40" s="24" t="s">
        <v>416</v>
      </c>
      <c r="D40" s="24" t="s">
        <v>50</v>
      </c>
      <c r="E40" s="25">
        <v>43088</v>
      </c>
      <c r="F40" s="21">
        <v>0</v>
      </c>
      <c r="G40" s="26">
        <f>_xlfn.IFNA(VLOOKUP(B40,ExistenciaAbril!A:C,3,FALSE),0)</f>
        <v>100</v>
      </c>
      <c r="H40" s="26">
        <f>_xlfn.IFNA(VLOOKUP(B40,ExistenciaMayo!A:C,3,FALSE),0)</f>
        <v>100</v>
      </c>
      <c r="I40" s="22">
        <v>10</v>
      </c>
      <c r="J40" s="22">
        <f>_xlfn.IFNA(VLOOKUP(B40,Hoja1!A:D,4,FALSE), 0)</f>
        <v>0</v>
      </c>
      <c r="K40" s="22">
        <f t="shared" ref="K40:K59" si="2">(I40+J40)*H40</f>
        <v>1000</v>
      </c>
    </row>
    <row r="41" spans="1:11" ht="58.5" customHeight="1" x14ac:dyDescent="0.25">
      <c r="A41" s="23">
        <v>43251</v>
      </c>
      <c r="B41" s="24" t="s">
        <v>247</v>
      </c>
      <c r="C41" s="24" t="s">
        <v>416</v>
      </c>
      <c r="D41" s="24" t="s">
        <v>54</v>
      </c>
      <c r="E41" s="25">
        <v>43088</v>
      </c>
      <c r="F41" s="21">
        <v>0</v>
      </c>
      <c r="G41" s="26">
        <f>_xlfn.IFNA(VLOOKUP(B41,ExistenciaAbril!A:C,3,FALSE),0)</f>
        <v>40</v>
      </c>
      <c r="H41" s="26">
        <f>_xlfn.IFNA(VLOOKUP(B41,ExistenciaMayo!A:C,3,FALSE),0)</f>
        <v>40</v>
      </c>
      <c r="I41" s="22">
        <v>8</v>
      </c>
      <c r="J41" s="22">
        <f>_xlfn.IFNA(VLOOKUP(B41,Hoja1!A:D,4,FALSE), 0)</f>
        <v>0</v>
      </c>
      <c r="K41" s="22">
        <f t="shared" si="2"/>
        <v>320</v>
      </c>
    </row>
    <row r="42" spans="1:11" ht="58.5" customHeight="1" x14ac:dyDescent="0.25">
      <c r="A42" s="23">
        <v>43251</v>
      </c>
      <c r="B42" s="24" t="s">
        <v>244</v>
      </c>
      <c r="C42" s="24" t="s">
        <v>416</v>
      </c>
      <c r="D42" s="24" t="s">
        <v>51</v>
      </c>
      <c r="E42" s="25">
        <v>43088</v>
      </c>
      <c r="F42" s="21">
        <v>0</v>
      </c>
      <c r="G42" s="26">
        <f>_xlfn.IFNA(VLOOKUP(B42,ExistenciaAbril!A:C,3,FALSE),0)</f>
        <v>150</v>
      </c>
      <c r="H42" s="26">
        <f>_xlfn.IFNA(VLOOKUP(B42,ExistenciaMayo!A:C,3,FALSE),0)</f>
        <v>150</v>
      </c>
      <c r="I42" s="22">
        <v>9</v>
      </c>
      <c r="J42" s="22">
        <f>_xlfn.IFNA(VLOOKUP(B42,Hoja1!A:D,4,FALSE), 0)</f>
        <v>0</v>
      </c>
      <c r="K42" s="22">
        <f t="shared" si="2"/>
        <v>1350</v>
      </c>
    </row>
    <row r="43" spans="1:11" ht="58.5" customHeight="1" x14ac:dyDescent="0.25">
      <c r="A43" s="23">
        <v>43251</v>
      </c>
      <c r="B43" s="24" t="s">
        <v>246</v>
      </c>
      <c r="C43" s="24" t="s">
        <v>416</v>
      </c>
      <c r="D43" s="24" t="s">
        <v>53</v>
      </c>
      <c r="E43" s="25">
        <v>43088</v>
      </c>
      <c r="F43" s="21">
        <v>0</v>
      </c>
      <c r="G43" s="26">
        <f>_xlfn.IFNA(VLOOKUP(B43,ExistenciaAbril!A:C,3,FALSE),0)</f>
        <v>200</v>
      </c>
      <c r="H43" s="26">
        <f>_xlfn.IFNA(VLOOKUP(B43,ExistenciaMayo!A:C,3,FALSE),0)</f>
        <v>200</v>
      </c>
      <c r="I43" s="22">
        <v>7</v>
      </c>
      <c r="J43" s="22">
        <f>_xlfn.IFNA(VLOOKUP(B43,Hoja1!A:D,4,FALSE), 0)</f>
        <v>0</v>
      </c>
      <c r="K43" s="22">
        <f t="shared" si="2"/>
        <v>1400</v>
      </c>
    </row>
    <row r="44" spans="1:11" ht="58.5" customHeight="1" x14ac:dyDescent="0.25">
      <c r="A44" s="23">
        <v>43251</v>
      </c>
      <c r="B44" s="24" t="s">
        <v>201</v>
      </c>
      <c r="C44" s="24" t="s">
        <v>416</v>
      </c>
      <c r="D44" s="24" t="s">
        <v>6</v>
      </c>
      <c r="E44" s="25">
        <v>43042</v>
      </c>
      <c r="F44" s="21">
        <v>4</v>
      </c>
      <c r="G44" s="26">
        <f>_xlfn.IFNA(VLOOKUP(B44,ExistenciaAbril!A:C,3,FALSE),0)</f>
        <v>33</v>
      </c>
      <c r="H44" s="26">
        <f>_xlfn.IFNA(VLOOKUP(B44,ExistenciaMayo!A:C,3,FALSE),0)</f>
        <v>33</v>
      </c>
      <c r="I44" s="22">
        <v>88.56</v>
      </c>
      <c r="J44" s="22">
        <f>_xlfn.IFNA(VLOOKUP(B44,Hoja1!A:D,4,FALSE), 0)</f>
        <v>15.940799999999999</v>
      </c>
      <c r="K44" s="22">
        <f t="shared" si="2"/>
        <v>3448.5263999999997</v>
      </c>
    </row>
    <row r="45" spans="1:11" ht="58.5" customHeight="1" x14ac:dyDescent="0.25">
      <c r="A45" s="23">
        <v>43251</v>
      </c>
      <c r="B45" s="24" t="s">
        <v>515</v>
      </c>
      <c r="C45" s="24" t="s">
        <v>416</v>
      </c>
      <c r="D45" s="24" t="s">
        <v>516</v>
      </c>
      <c r="E45" s="25">
        <v>42719</v>
      </c>
      <c r="F45" s="21">
        <v>0</v>
      </c>
      <c r="G45" s="26">
        <f>_xlfn.IFNA(VLOOKUP(B45,ExistenciaAbril!A:C,3,FALSE),0)</f>
        <v>0</v>
      </c>
      <c r="H45" s="26">
        <v>65</v>
      </c>
      <c r="I45" s="22">
        <f>_xlfn.IFNA(VLOOKUP(B45,Hoja1!A:D,3,FALSE), 0)</f>
        <v>100</v>
      </c>
      <c r="J45" s="22">
        <f>_xlfn.IFNA(VLOOKUP(B45,Hoja1!A:D,4,FALSE), 0)</f>
        <v>18</v>
      </c>
      <c r="K45" s="22">
        <f t="shared" si="2"/>
        <v>7670</v>
      </c>
    </row>
    <row r="46" spans="1:11" ht="58.5" customHeight="1" x14ac:dyDescent="0.25">
      <c r="A46" s="23">
        <v>43251</v>
      </c>
      <c r="B46" s="24" t="s">
        <v>268</v>
      </c>
      <c r="C46" s="24" t="s">
        <v>416</v>
      </c>
      <c r="D46" s="24" t="s">
        <v>76</v>
      </c>
      <c r="E46" s="25">
        <v>43042</v>
      </c>
      <c r="F46" s="21">
        <v>35</v>
      </c>
      <c r="G46" s="26">
        <f>_xlfn.IFNA(VLOOKUP(B46,ExistenciaAbril!A:C,3,FALSE),0)</f>
        <v>191</v>
      </c>
      <c r="H46" s="26">
        <f>_xlfn.IFNA(VLOOKUP(B46,ExistenciaMayo!A:C,3,FALSE),0)</f>
        <v>158</v>
      </c>
      <c r="I46" s="22">
        <v>12.5</v>
      </c>
      <c r="J46" s="22">
        <f>_xlfn.IFNA(VLOOKUP(B46,Hoja1!A:D,4,FALSE), 0)</f>
        <v>2.25</v>
      </c>
      <c r="K46" s="22">
        <f t="shared" si="2"/>
        <v>2330.5</v>
      </c>
    </row>
    <row r="47" spans="1:11" ht="58.5" customHeight="1" x14ac:dyDescent="0.25">
      <c r="A47" s="23">
        <v>43251</v>
      </c>
      <c r="B47" s="24" t="s">
        <v>321</v>
      </c>
      <c r="C47" s="24" t="s">
        <v>411</v>
      </c>
      <c r="D47" s="24" t="s">
        <v>130</v>
      </c>
      <c r="E47" s="25">
        <v>42950</v>
      </c>
      <c r="F47" s="21">
        <v>455</v>
      </c>
      <c r="G47" s="26">
        <f>_xlfn.IFNA(VLOOKUP(B47,ExistenciaAbril!A:C,3,FALSE),0)</f>
        <v>6848</v>
      </c>
      <c r="H47" s="26">
        <f>_xlfn.IFNA(VLOOKUP(B47,ExistenciaMayo!A:C,3,FALSE),0)</f>
        <v>6628</v>
      </c>
      <c r="I47" s="22">
        <f>_xlfn.IFNA(VLOOKUP(B47,Hoja1!A:D,3,FALSE), 0)</f>
        <v>5</v>
      </c>
      <c r="J47" s="22">
        <f>_xlfn.IFNA(VLOOKUP(B47,Hoja1!A:D,4,FALSE), 0)</f>
        <v>0.89999999999999991</v>
      </c>
      <c r="K47" s="22">
        <f t="shared" si="2"/>
        <v>39105.200000000004</v>
      </c>
    </row>
    <row r="48" spans="1:11" ht="58.5" customHeight="1" x14ac:dyDescent="0.25">
      <c r="A48" s="23">
        <v>43251</v>
      </c>
      <c r="B48" s="24" t="s">
        <v>318</v>
      </c>
      <c r="C48" s="24" t="s">
        <v>411</v>
      </c>
      <c r="D48" s="24" t="s">
        <v>127</v>
      </c>
      <c r="E48" s="25">
        <v>42950</v>
      </c>
      <c r="F48" s="21">
        <v>52</v>
      </c>
      <c r="G48" s="26">
        <f>_xlfn.IFNA(VLOOKUP(B48,ExistenciaAbril!A:C,3,FALSE),0)</f>
        <v>4992</v>
      </c>
      <c r="H48" s="26">
        <f>_xlfn.IFNA(VLOOKUP(B48,ExistenciaMayo!A:C,3,FALSE),0)</f>
        <v>4972</v>
      </c>
      <c r="I48" s="22">
        <f>_xlfn.IFNA(VLOOKUP(B48,Hoja1!A:D,3,FALSE), 0)</f>
        <v>7</v>
      </c>
      <c r="J48" s="22">
        <f>_xlfn.IFNA(VLOOKUP(B48,Hoja1!A:D,4,FALSE), 0)</f>
        <v>1.26</v>
      </c>
      <c r="K48" s="22">
        <f t="shared" si="2"/>
        <v>41068.720000000001</v>
      </c>
    </row>
    <row r="49" spans="1:11" ht="58.5" customHeight="1" x14ac:dyDescent="0.25">
      <c r="A49" s="23">
        <v>43251</v>
      </c>
      <c r="B49" s="24" t="s">
        <v>320</v>
      </c>
      <c r="C49" s="24" t="s">
        <v>411</v>
      </c>
      <c r="D49" s="24" t="s">
        <v>129</v>
      </c>
      <c r="E49" s="25">
        <v>42583</v>
      </c>
      <c r="F49" s="21">
        <v>40</v>
      </c>
      <c r="G49" s="26">
        <f>_xlfn.IFNA(VLOOKUP(B49,ExistenciaAbril!A:C,3,FALSE),0)</f>
        <v>386</v>
      </c>
      <c r="H49" s="26">
        <f>_xlfn.IFNA(VLOOKUP(B49,ExistenciaMayo!A:C,3,FALSE),0)</f>
        <v>356</v>
      </c>
      <c r="I49" s="22">
        <f>_xlfn.IFNA(VLOOKUP(B49,Hoja1!A:D,3,FALSE), 0)</f>
        <v>4</v>
      </c>
      <c r="J49" s="22">
        <f>_xlfn.IFNA(VLOOKUP(B49,Hoja1!A:D,4,FALSE), 0)</f>
        <v>0.72</v>
      </c>
      <c r="K49" s="22">
        <f t="shared" si="2"/>
        <v>1680.32</v>
      </c>
    </row>
    <row r="50" spans="1:11" ht="58.5" customHeight="1" x14ac:dyDescent="0.25">
      <c r="A50" s="23">
        <v>43251</v>
      </c>
      <c r="B50" s="24" t="s">
        <v>319</v>
      </c>
      <c r="C50" s="24" t="s">
        <v>411</v>
      </c>
      <c r="D50" s="24" t="s">
        <v>128</v>
      </c>
      <c r="E50" s="25">
        <v>42950</v>
      </c>
      <c r="F50" s="21">
        <v>0</v>
      </c>
      <c r="G50" s="26">
        <f>_xlfn.IFNA(VLOOKUP(B50,ExistenciaAbril!A:C,3,FALSE),0)</f>
        <v>1689</v>
      </c>
      <c r="H50" s="26">
        <f>_xlfn.IFNA(VLOOKUP(B50,ExistenciaMayo!A:C,3,FALSE),0)</f>
        <v>1679</v>
      </c>
      <c r="I50" s="22">
        <f>_xlfn.IFNA(VLOOKUP(B50,Hoja1!A:D,3,FALSE), 0)</f>
        <v>8</v>
      </c>
      <c r="J50" s="22">
        <f>_xlfn.IFNA(VLOOKUP(B50,Hoja1!A:D,4,FALSE), 0)</f>
        <v>1.44</v>
      </c>
      <c r="K50" s="22">
        <f t="shared" si="2"/>
        <v>15849.759999999998</v>
      </c>
    </row>
    <row r="51" spans="1:11" ht="58.5" customHeight="1" x14ac:dyDescent="0.25">
      <c r="A51" s="23">
        <v>43251</v>
      </c>
      <c r="B51" s="24" t="s">
        <v>315</v>
      </c>
      <c r="C51" s="24" t="s">
        <v>411</v>
      </c>
      <c r="D51" s="24" t="s">
        <v>124</v>
      </c>
      <c r="E51" s="25">
        <v>2</v>
      </c>
      <c r="F51" s="21">
        <v>20</v>
      </c>
      <c r="G51" s="26">
        <f>_xlfn.IFNA(VLOOKUP(B51,ExistenciaAbril!A:C,3,FALSE),0)</f>
        <v>1017</v>
      </c>
      <c r="H51" s="26">
        <f>_xlfn.IFNA(VLOOKUP(B51,ExistenciaMayo!A:C,3,FALSE),0)</f>
        <v>917</v>
      </c>
      <c r="I51" s="22">
        <f>_xlfn.IFNA(VLOOKUP(B51,Hoja1!A:D,3,FALSE), 0)</f>
        <v>4</v>
      </c>
      <c r="J51" s="22">
        <f>_xlfn.IFNA(VLOOKUP(B51,Hoja1!A:D,4,FALSE), 0)</f>
        <v>0.72</v>
      </c>
      <c r="K51" s="22">
        <f t="shared" si="2"/>
        <v>4328.24</v>
      </c>
    </row>
    <row r="52" spans="1:11" ht="58.5" customHeight="1" x14ac:dyDescent="0.25">
      <c r="A52" s="23">
        <v>43251</v>
      </c>
      <c r="B52" s="24" t="s">
        <v>316</v>
      </c>
      <c r="C52" s="24" t="s">
        <v>411</v>
      </c>
      <c r="D52" s="24" t="s">
        <v>125</v>
      </c>
      <c r="E52" s="25">
        <v>42650</v>
      </c>
      <c r="F52" s="21">
        <v>200</v>
      </c>
      <c r="G52" s="26">
        <f>_xlfn.IFNA(VLOOKUP(B52,ExistenciaAbril!A:C,3,FALSE),0)</f>
        <v>9547</v>
      </c>
      <c r="H52" s="26">
        <f>_xlfn.IFNA(VLOOKUP(B52,ExistenciaMayo!A:C,3,FALSE),0)</f>
        <v>9347</v>
      </c>
      <c r="I52" s="22">
        <f>_xlfn.IFNA(VLOOKUP(B52,Hoja1!A:D,3,FALSE), 0)</f>
        <v>6</v>
      </c>
      <c r="J52" s="22">
        <f>_xlfn.IFNA(VLOOKUP(B52,Hoja1!A:D,4,FALSE), 0)</f>
        <v>1.08</v>
      </c>
      <c r="K52" s="22">
        <f t="shared" si="2"/>
        <v>66176.759999999995</v>
      </c>
    </row>
    <row r="53" spans="1:11" ht="58.5" customHeight="1" x14ac:dyDescent="0.25">
      <c r="A53" s="23">
        <v>43251</v>
      </c>
      <c r="B53" s="24" t="s">
        <v>317</v>
      </c>
      <c r="C53" s="24" t="s">
        <v>411</v>
      </c>
      <c r="D53" s="24" t="s">
        <v>126</v>
      </c>
      <c r="E53" s="25">
        <v>2</v>
      </c>
      <c r="F53" s="21">
        <v>0</v>
      </c>
      <c r="G53" s="26">
        <f>_xlfn.IFNA(VLOOKUP(B53,ExistenciaAbril!A:C,3,FALSE),0)</f>
        <v>2680</v>
      </c>
      <c r="H53" s="26">
        <f>_xlfn.IFNA(VLOOKUP(B53,ExistenciaMayo!A:C,3,FALSE),0)</f>
        <v>2680</v>
      </c>
      <c r="I53" s="22">
        <f>_xlfn.IFNA(VLOOKUP(B53,Hoja1!A:D,3,FALSE), 0)</f>
        <v>6</v>
      </c>
      <c r="J53" s="22">
        <f>_xlfn.IFNA(VLOOKUP(B53,Hoja1!A:D,4,FALSE), 0)</f>
        <v>1.08</v>
      </c>
      <c r="K53" s="22">
        <f t="shared" si="2"/>
        <v>18974.400000000001</v>
      </c>
    </row>
    <row r="54" spans="1:11" ht="58.5" customHeight="1" x14ac:dyDescent="0.25">
      <c r="A54" s="23">
        <v>43251</v>
      </c>
      <c r="B54" s="24" t="s">
        <v>237</v>
      </c>
      <c r="C54" s="24" t="s">
        <v>416</v>
      </c>
      <c r="D54" s="24" t="s">
        <v>44</v>
      </c>
      <c r="E54" s="25">
        <v>43042</v>
      </c>
      <c r="F54" s="21">
        <v>0</v>
      </c>
      <c r="G54" s="26">
        <f>_xlfn.IFNA(VLOOKUP(B54,ExistenciaAbril!A:C,3,FALSE),0)</f>
        <v>6</v>
      </c>
      <c r="H54" s="26">
        <f>_xlfn.IFNA(VLOOKUP(B54,ExistenciaMayo!A:C,3,FALSE),0)</f>
        <v>6</v>
      </c>
      <c r="I54" s="22">
        <v>52.2</v>
      </c>
      <c r="J54" s="22">
        <f>_xlfn.IFNA(VLOOKUP(B54,Hoja1!A:D,4,FALSE), 0)</f>
        <v>9.3960000000000008</v>
      </c>
      <c r="K54" s="22">
        <f t="shared" si="2"/>
        <v>369.57600000000002</v>
      </c>
    </row>
    <row r="55" spans="1:11" ht="58.5" customHeight="1" x14ac:dyDescent="0.25">
      <c r="A55" s="23">
        <v>43251</v>
      </c>
      <c r="B55" s="24" t="s">
        <v>308</v>
      </c>
      <c r="C55" s="24" t="s">
        <v>416</v>
      </c>
      <c r="D55" s="24" t="s">
        <v>530</v>
      </c>
      <c r="E55" s="25">
        <v>42844</v>
      </c>
      <c r="F55" s="21">
        <v>0</v>
      </c>
      <c r="G55" s="26">
        <f>_xlfn.IFNA(VLOOKUP(B55,ExistenciaAbril!A:C,3,FALSE),0)</f>
        <v>1</v>
      </c>
      <c r="H55" s="26">
        <f>_xlfn.IFNA(VLOOKUP(B55,ExistenciaMayo!A:C,3,FALSE),0)</f>
        <v>1</v>
      </c>
      <c r="I55" s="22">
        <v>675.85</v>
      </c>
      <c r="J55" s="22">
        <f>_xlfn.IFNA(VLOOKUP(B55,Hoja1!A:D,4,FALSE), 0)</f>
        <v>121.65300000000001</v>
      </c>
      <c r="K55" s="22">
        <f t="shared" si="2"/>
        <v>797.50300000000004</v>
      </c>
    </row>
    <row r="56" spans="1:11" ht="58.5" customHeight="1" x14ac:dyDescent="0.25">
      <c r="A56" s="23">
        <v>43251</v>
      </c>
      <c r="B56" s="24" t="s">
        <v>283</v>
      </c>
      <c r="C56" s="24" t="s">
        <v>416</v>
      </c>
      <c r="D56" s="24" t="s">
        <v>91</v>
      </c>
      <c r="E56" s="25">
        <v>42950</v>
      </c>
      <c r="F56" s="21">
        <v>0</v>
      </c>
      <c r="G56" s="26">
        <f>_xlfn.IFNA(VLOOKUP(B56,ExistenciaAbril!A:C,3,FALSE),0)</f>
        <v>504</v>
      </c>
      <c r="H56" s="26">
        <f>_xlfn.IFNA(VLOOKUP(B56,ExistenciaMayo!A:C,3,FALSE),0)</f>
        <v>500</v>
      </c>
      <c r="I56" s="22">
        <f>_xlfn.IFNA(VLOOKUP(B56,Hoja1!A:D,3,FALSE), 0)</f>
        <v>17</v>
      </c>
      <c r="J56" s="22">
        <f>_xlfn.IFNA(VLOOKUP(B56,Hoja1!A:D,4,FALSE), 0)</f>
        <v>3.06</v>
      </c>
      <c r="K56" s="22">
        <f t="shared" si="2"/>
        <v>10030</v>
      </c>
    </row>
    <row r="57" spans="1:11" ht="58.5" customHeight="1" x14ac:dyDescent="0.25">
      <c r="A57" s="23">
        <v>43251</v>
      </c>
      <c r="B57" s="24" t="s">
        <v>306</v>
      </c>
      <c r="C57" s="24" t="s">
        <v>416</v>
      </c>
      <c r="D57" s="24" t="s">
        <v>115</v>
      </c>
      <c r="E57" s="25">
        <v>2</v>
      </c>
      <c r="F57" s="21">
        <v>11</v>
      </c>
      <c r="G57" s="26">
        <f>_xlfn.IFNA(VLOOKUP(B57,ExistenciaAbril!A:C,3,FALSE),0)</f>
        <v>590</v>
      </c>
      <c r="H57" s="26">
        <f>_xlfn.IFNA(VLOOKUP(B57,ExistenciaMayo!A:C,3,FALSE),0)</f>
        <v>524</v>
      </c>
      <c r="I57" s="22">
        <f>_xlfn.IFNA(VLOOKUP(B57,Hoja1!A:D,3,FALSE), 0)</f>
        <v>604</v>
      </c>
      <c r="J57" s="22">
        <f>_xlfn.IFNA(VLOOKUP(B57,Hoja1!A:D,4,FALSE), 0)</f>
        <v>108.72</v>
      </c>
      <c r="K57" s="22">
        <f t="shared" si="2"/>
        <v>373465.28</v>
      </c>
    </row>
    <row r="58" spans="1:11" ht="58.5" customHeight="1" x14ac:dyDescent="0.25">
      <c r="A58" s="23">
        <v>43251</v>
      </c>
      <c r="B58" s="24" t="s">
        <v>203</v>
      </c>
      <c r="C58" s="24" t="s">
        <v>416</v>
      </c>
      <c r="D58" s="24" t="s">
        <v>10</v>
      </c>
      <c r="E58" s="25">
        <v>43042</v>
      </c>
      <c r="F58" s="21">
        <v>12</v>
      </c>
      <c r="G58" s="26">
        <f>_xlfn.IFNA(VLOOKUP(B58,ExistenciaAbril!A:C,3,FALSE),0)</f>
        <v>456</v>
      </c>
      <c r="H58" s="26">
        <f>_xlfn.IFNA(VLOOKUP(B58,ExistenciaMayo!A:C,3,FALSE),0)</f>
        <v>420</v>
      </c>
      <c r="I58" s="22">
        <v>59.4</v>
      </c>
      <c r="J58" s="22">
        <f>_xlfn.IFNA(VLOOKUP(B58,Hoja1!A:D,4,FALSE), 0)</f>
        <v>10.692</v>
      </c>
      <c r="K58" s="22">
        <f t="shared" si="2"/>
        <v>29438.639999999999</v>
      </c>
    </row>
    <row r="59" spans="1:11" ht="58.5" customHeight="1" x14ac:dyDescent="0.25">
      <c r="A59" s="23">
        <v>43251</v>
      </c>
      <c r="B59" s="24" t="s">
        <v>204</v>
      </c>
      <c r="C59" s="24" t="s">
        <v>416</v>
      </c>
      <c r="D59" s="24" t="s">
        <v>11</v>
      </c>
      <c r="E59" s="25">
        <v>43042</v>
      </c>
      <c r="F59" s="21">
        <v>0</v>
      </c>
      <c r="G59" s="26">
        <f>_xlfn.IFNA(VLOOKUP(B59,ExistenciaAbril!A:C,3,FALSE),0)</f>
        <v>27</v>
      </c>
      <c r="H59" s="26">
        <f>_xlfn.IFNA(VLOOKUP(B59,ExistenciaMayo!A:C,3,FALSE),0)</f>
        <v>27</v>
      </c>
      <c r="I59" s="22">
        <v>4.58</v>
      </c>
      <c r="J59" s="22">
        <f>_xlfn.IFNA(VLOOKUP(B59,Hoja1!A:D,4,FALSE), 0)</f>
        <v>0.82440000000000002</v>
      </c>
      <c r="K59" s="22">
        <f t="shared" si="2"/>
        <v>145.9188</v>
      </c>
    </row>
    <row r="60" spans="1:11" ht="58.5" customHeight="1" x14ac:dyDescent="0.25">
      <c r="A60" s="23">
        <v>43251</v>
      </c>
      <c r="B60" s="24" t="s">
        <v>282</v>
      </c>
      <c r="C60" s="24" t="s">
        <v>416</v>
      </c>
      <c r="D60" s="24" t="s">
        <v>90</v>
      </c>
      <c r="E60" s="25">
        <v>43042</v>
      </c>
      <c r="F60" s="21">
        <v>2</v>
      </c>
      <c r="G60" s="26">
        <f>_xlfn.IFNA(VLOOKUP(B60,ExistenciaAbril!A:C,3,FALSE),0)</f>
        <v>103</v>
      </c>
      <c r="H60" s="26">
        <f>_xlfn.IFNA(VLOOKUP(B60,ExistenciaMayo!A:C,3,FALSE),0)</f>
        <v>103</v>
      </c>
      <c r="I60" s="22">
        <f>_xlfn.IFNA(VLOOKUP(B60,Hoja1!A:D,3,FALSE), 0)</f>
        <v>12</v>
      </c>
      <c r="J60" s="22">
        <f>_xlfn.IFNA(VLOOKUP(B60,Hoja1!A:D,4,FALSE), 0)</f>
        <v>2.16</v>
      </c>
      <c r="K60" s="22">
        <f t="shared" ref="K60:K77" si="3">(I60+J60)*H60</f>
        <v>1458.48</v>
      </c>
    </row>
    <row r="61" spans="1:11" ht="58.5" customHeight="1" x14ac:dyDescent="0.25">
      <c r="A61" s="23">
        <v>43251</v>
      </c>
      <c r="B61" s="24" t="s">
        <v>281</v>
      </c>
      <c r="C61" s="24" t="s">
        <v>416</v>
      </c>
      <c r="D61" s="24" t="s">
        <v>89</v>
      </c>
      <c r="E61" s="25">
        <v>2</v>
      </c>
      <c r="F61" s="21">
        <v>0</v>
      </c>
      <c r="G61" s="26">
        <f>_xlfn.IFNA(VLOOKUP(B61,ExistenciaAbril!A:C,3,FALSE),0)</f>
        <v>15</v>
      </c>
      <c r="H61" s="26">
        <f>_xlfn.IFNA(VLOOKUP(B61,ExistenciaMayo!A:C,3,FALSE),0)</f>
        <v>15</v>
      </c>
      <c r="I61" s="22">
        <f>_xlfn.IFNA(VLOOKUP(B61,Hoja1!A:D,3,FALSE), 0)</f>
        <v>30</v>
      </c>
      <c r="J61" s="22">
        <f>_xlfn.IFNA(VLOOKUP(B61,Hoja1!A:D,4,FALSE), 0)</f>
        <v>5.3999999999999995</v>
      </c>
      <c r="K61" s="22">
        <f t="shared" si="3"/>
        <v>531</v>
      </c>
    </row>
    <row r="62" spans="1:11" ht="58.5" customHeight="1" x14ac:dyDescent="0.25">
      <c r="A62" s="23">
        <v>43251</v>
      </c>
      <c r="B62" s="24" t="s">
        <v>307</v>
      </c>
      <c r="C62" s="24" t="s">
        <v>416</v>
      </c>
      <c r="D62" s="24" t="s">
        <v>116</v>
      </c>
      <c r="E62" s="25">
        <v>2</v>
      </c>
      <c r="F62" s="21">
        <v>0</v>
      </c>
      <c r="G62" s="26">
        <f>_xlfn.IFNA(VLOOKUP(B62,ExistenciaAbril!A:C,3,FALSE),0)</f>
        <v>388</v>
      </c>
      <c r="H62" s="26">
        <f>_xlfn.IFNA(VLOOKUP(B62,ExistenciaMayo!A:C,3,FALSE),0)</f>
        <v>376</v>
      </c>
      <c r="I62" s="22">
        <f>_xlfn.IFNA(VLOOKUP(B62,Hoja1!A:D,3,FALSE), 0)</f>
        <v>6.04</v>
      </c>
      <c r="J62" s="22">
        <f>_xlfn.IFNA(VLOOKUP(B62,Hoja1!A:D,4,FALSE), 0)</f>
        <v>1.0871999999999999</v>
      </c>
      <c r="K62" s="22">
        <f t="shared" si="3"/>
        <v>2679.8272000000002</v>
      </c>
    </row>
    <row r="63" spans="1:11" ht="58.5" customHeight="1" x14ac:dyDescent="0.25">
      <c r="A63" s="23">
        <v>43251</v>
      </c>
      <c r="B63" s="24" t="s">
        <v>279</v>
      </c>
      <c r="C63" s="24" t="s">
        <v>416</v>
      </c>
      <c r="D63" s="24" t="s">
        <v>87</v>
      </c>
      <c r="E63" s="25">
        <v>43042</v>
      </c>
      <c r="F63" s="21">
        <v>0</v>
      </c>
      <c r="G63" s="26">
        <f>_xlfn.IFNA(VLOOKUP(B63,ExistenciaAbril!A:C,3,FALSE),0)</f>
        <v>353</v>
      </c>
      <c r="H63" s="26">
        <f>_xlfn.IFNA(VLOOKUP(B63,ExistenciaMayo!A:C,3,FALSE),0)</f>
        <v>353</v>
      </c>
      <c r="I63" s="22">
        <f>_xlfn.IFNA(VLOOKUP(B63,Hoja1!A:D,3,FALSE), 0)</f>
        <v>6.04</v>
      </c>
      <c r="J63" s="22">
        <f>_xlfn.IFNA(VLOOKUP(B63,Hoja1!A:D,4,FALSE), 0)</f>
        <v>1.0871999999999999</v>
      </c>
      <c r="K63" s="22">
        <f t="shared" si="3"/>
        <v>2515.9016000000001</v>
      </c>
    </row>
    <row r="64" spans="1:11" ht="58.5" customHeight="1" x14ac:dyDescent="0.25">
      <c r="A64" s="23">
        <v>43251</v>
      </c>
      <c r="B64" s="24" t="s">
        <v>280</v>
      </c>
      <c r="C64" s="24" t="s">
        <v>416</v>
      </c>
      <c r="D64" s="24" t="s">
        <v>88</v>
      </c>
      <c r="E64" s="25">
        <v>42191</v>
      </c>
      <c r="F64" s="21">
        <v>0</v>
      </c>
      <c r="G64" s="26">
        <f>_xlfn.IFNA(VLOOKUP(B64,ExistenciaAbril!A:C,3,FALSE),0)</f>
        <v>124</v>
      </c>
      <c r="H64" s="26">
        <f>_xlfn.IFNA(VLOOKUP(B64,ExistenciaMayo!A:C,3,FALSE),0)</f>
        <v>124</v>
      </c>
      <c r="I64" s="22">
        <f>_xlfn.IFNA(VLOOKUP(B64,Hoja1!A:D,3,FALSE), 0)</f>
        <v>6.04</v>
      </c>
      <c r="J64" s="22">
        <f>_xlfn.IFNA(VLOOKUP(B64,Hoja1!A:D,4,FALSE), 0)</f>
        <v>1.0871999999999999</v>
      </c>
      <c r="K64" s="22">
        <f t="shared" si="3"/>
        <v>883.77280000000007</v>
      </c>
    </row>
    <row r="65" spans="1:11" ht="58.5" customHeight="1" x14ac:dyDescent="0.25">
      <c r="A65" s="23">
        <v>43251</v>
      </c>
      <c r="B65" s="24" t="s">
        <v>228</v>
      </c>
      <c r="C65" s="24" t="s">
        <v>416</v>
      </c>
      <c r="D65" s="24" t="s">
        <v>35</v>
      </c>
      <c r="E65" s="25">
        <v>43118</v>
      </c>
      <c r="F65" s="21">
        <v>6</v>
      </c>
      <c r="G65" s="26">
        <f>_xlfn.IFNA(VLOOKUP(B65,ExistenciaAbril!A:C,3,FALSE),0)</f>
        <v>367</v>
      </c>
      <c r="H65" s="26">
        <f>_xlfn.IFNA(VLOOKUP(B65,ExistenciaMayo!A:C,3,FALSE),0)</f>
        <v>364</v>
      </c>
      <c r="I65" s="22">
        <f>_xlfn.IFNA(VLOOKUP(B65,Hoja1!A:D,3,FALSE), 0)</f>
        <v>20</v>
      </c>
      <c r="J65" s="22">
        <f>_xlfn.IFNA(VLOOKUP(B65,Hoja1!A:D,4,FALSE), 0)</f>
        <v>3.5999999999999996</v>
      </c>
      <c r="K65" s="22">
        <f t="shared" si="3"/>
        <v>8590.4</v>
      </c>
    </row>
    <row r="66" spans="1:11" ht="58.5" customHeight="1" x14ac:dyDescent="0.25">
      <c r="A66" s="23">
        <v>43251</v>
      </c>
      <c r="B66" s="24" t="s">
        <v>547</v>
      </c>
      <c r="C66" s="24" t="s">
        <v>416</v>
      </c>
      <c r="D66" s="24" t="s">
        <v>548</v>
      </c>
      <c r="E66" s="25">
        <v>43042</v>
      </c>
      <c r="F66" s="21">
        <v>5</v>
      </c>
      <c r="G66" s="26">
        <f>_xlfn.IFNA(VLOOKUP(B66,ExistenciaAbril!A:C,3,FALSE),0)</f>
        <v>1</v>
      </c>
      <c r="H66" s="26">
        <v>43</v>
      </c>
      <c r="I66" s="22">
        <f>_xlfn.IFNA(VLOOKUP(B66,Hoja1!A:D,3,FALSE), 0)</f>
        <v>35.65</v>
      </c>
      <c r="J66" s="22">
        <f>_xlfn.IFNA(VLOOKUP(B66,Hoja1!A:D,4,FALSE), 0)</f>
        <v>6.4169999999999998</v>
      </c>
      <c r="K66" s="22">
        <f t="shared" si="3"/>
        <v>1808.8810000000001</v>
      </c>
    </row>
    <row r="67" spans="1:11" ht="58.5" customHeight="1" x14ac:dyDescent="0.25">
      <c r="A67" s="23">
        <v>43251</v>
      </c>
      <c r="B67" s="24" t="s">
        <v>256</v>
      </c>
      <c r="C67" s="24" t="s">
        <v>416</v>
      </c>
      <c r="D67" s="24" t="s">
        <v>63</v>
      </c>
      <c r="E67" s="25">
        <v>42950</v>
      </c>
      <c r="F67" s="21">
        <v>32</v>
      </c>
      <c r="G67" s="26">
        <f>_xlfn.IFNA(VLOOKUP(B67,ExistenciaAbril!A:C,3,FALSE),0)</f>
        <v>261</v>
      </c>
      <c r="H67" s="26">
        <f>_xlfn.IFNA(VLOOKUP(B67,ExistenciaMayo!A:C,3,FALSE),0)</f>
        <v>259</v>
      </c>
      <c r="I67" s="22">
        <v>58.47</v>
      </c>
      <c r="J67" s="22">
        <f>_xlfn.IFNA(VLOOKUP(B67,Hoja1!A:D,4,FALSE), 0)</f>
        <v>10.5246</v>
      </c>
      <c r="K67" s="22">
        <f t="shared" si="3"/>
        <v>17869.6014</v>
      </c>
    </row>
    <row r="68" spans="1:11" ht="58.5" customHeight="1" x14ac:dyDescent="0.25">
      <c r="A68" s="23">
        <v>43251</v>
      </c>
      <c r="B68" s="24" t="s">
        <v>369</v>
      </c>
      <c r="C68" s="24" t="s">
        <v>416</v>
      </c>
      <c r="D68" s="24" t="s">
        <v>178</v>
      </c>
      <c r="E68" s="25">
        <v>2</v>
      </c>
      <c r="F68" s="21">
        <v>0</v>
      </c>
      <c r="G68" s="26">
        <f>_xlfn.IFNA(VLOOKUP(B68,ExistenciaAbril!A:C,3,FALSE),0)</f>
        <v>0</v>
      </c>
      <c r="H68" s="26">
        <f>_xlfn.IFNA(VLOOKUP(B68,ExistenciaMayo!A:C,3,FALSE),0)</f>
        <v>3598</v>
      </c>
      <c r="I68" s="22">
        <v>3</v>
      </c>
      <c r="J68" s="22">
        <f>_xlfn.IFNA(VLOOKUP(B68,Hoja1!A:D,4,FALSE), 0)</f>
        <v>0</v>
      </c>
      <c r="K68" s="22">
        <f t="shared" si="3"/>
        <v>10794</v>
      </c>
    </row>
    <row r="69" spans="1:11" ht="58.5" customHeight="1" x14ac:dyDescent="0.25">
      <c r="A69" s="23">
        <v>43251</v>
      </c>
      <c r="B69" s="24" t="s">
        <v>225</v>
      </c>
      <c r="C69" s="24" t="s">
        <v>416</v>
      </c>
      <c r="D69" s="24" t="s">
        <v>32</v>
      </c>
      <c r="E69" s="25">
        <v>43042</v>
      </c>
      <c r="F69" s="21">
        <v>25</v>
      </c>
      <c r="G69" s="26">
        <f>_xlfn.IFNA(VLOOKUP(B69,ExistenciaAbril!A:C,3,FALSE),0)</f>
        <v>152</v>
      </c>
      <c r="H69" s="26">
        <f>_xlfn.IFNA(VLOOKUP(B69,ExistenciaMayo!A:C,3,FALSE),0)</f>
        <v>132</v>
      </c>
      <c r="I69" s="22">
        <f>_xlfn.IFNA(VLOOKUP(B69,Hoja1!A:D,3,FALSE), 0)</f>
        <v>8.1199999999999992</v>
      </c>
      <c r="J69" s="22">
        <f>_xlfn.IFNA(VLOOKUP(B69,Hoja1!A:D,4,FALSE), 0)</f>
        <v>1.4615999999999998</v>
      </c>
      <c r="K69" s="22">
        <f t="shared" si="3"/>
        <v>1264.7711999999997</v>
      </c>
    </row>
    <row r="70" spans="1:11" ht="58.5" customHeight="1" x14ac:dyDescent="0.25">
      <c r="A70" s="23">
        <v>43251</v>
      </c>
      <c r="B70" s="24" t="s">
        <v>199</v>
      </c>
      <c r="C70" s="24" t="s">
        <v>416</v>
      </c>
      <c r="D70" s="24" t="s">
        <v>3</v>
      </c>
      <c r="E70" s="25">
        <v>42950</v>
      </c>
      <c r="F70" s="21">
        <v>2</v>
      </c>
      <c r="G70" s="26">
        <f>_xlfn.IFNA(VLOOKUP(B70,ExistenciaAbril!A:C,3,FALSE),0)</f>
        <v>0</v>
      </c>
      <c r="H70" s="26">
        <f>_xlfn.IFNA(VLOOKUP(B70,ExistenciaMayo!A:C,3,FALSE),0)</f>
        <v>3</v>
      </c>
      <c r="I70" s="22">
        <v>23.31</v>
      </c>
      <c r="J70" s="22">
        <f>_xlfn.IFNA(VLOOKUP(B70,Hoja1!A:D,4,FALSE), 0)</f>
        <v>4.1957999999999993</v>
      </c>
      <c r="K70" s="22">
        <f t="shared" si="3"/>
        <v>82.517399999999995</v>
      </c>
    </row>
    <row r="71" spans="1:11" ht="58.5" customHeight="1" x14ac:dyDescent="0.25">
      <c r="A71" s="23">
        <v>43251</v>
      </c>
      <c r="B71" s="24" t="s">
        <v>262</v>
      </c>
      <c r="C71" s="24" t="s">
        <v>416</v>
      </c>
      <c r="D71" s="24" t="s">
        <v>70</v>
      </c>
      <c r="E71" s="25">
        <v>42950</v>
      </c>
      <c r="F71" s="21">
        <v>17</v>
      </c>
      <c r="G71" s="26">
        <f>_xlfn.IFNA(VLOOKUP(B71,ExistenciaAbril!A:C,3,FALSE),0)</f>
        <v>182</v>
      </c>
      <c r="H71" s="26">
        <f>_xlfn.IFNA(VLOOKUP(B71,ExistenciaMayo!A:C,3,FALSE),0)</f>
        <v>163</v>
      </c>
      <c r="I71" s="22">
        <v>105</v>
      </c>
      <c r="J71" s="22">
        <f>_xlfn.IFNA(VLOOKUP(B71,Hoja1!A:D,4,FALSE), 0)</f>
        <v>0</v>
      </c>
      <c r="K71" s="22">
        <f t="shared" si="3"/>
        <v>17115</v>
      </c>
    </row>
    <row r="72" spans="1:11" ht="58.5" customHeight="1" x14ac:dyDescent="0.25">
      <c r="A72" s="23">
        <v>43251</v>
      </c>
      <c r="B72" s="24" t="s">
        <v>226</v>
      </c>
      <c r="C72" s="24" t="s">
        <v>416</v>
      </c>
      <c r="D72" s="24" t="s">
        <v>33</v>
      </c>
      <c r="E72" s="25">
        <v>43042</v>
      </c>
      <c r="F72" s="21">
        <v>40</v>
      </c>
      <c r="G72" s="26">
        <f>_xlfn.IFNA(VLOOKUP(B72,ExistenciaAbril!A:C,3,FALSE),0)</f>
        <v>154</v>
      </c>
      <c r="H72" s="26">
        <f>_xlfn.IFNA(VLOOKUP(B72,ExistenciaMayo!A:C,3,FALSE),0)</f>
        <v>136</v>
      </c>
      <c r="I72" s="22">
        <f>_xlfn.IFNA(VLOOKUP(B72,Hoja1!A:D,3,FALSE), 0)</f>
        <v>8.2100000000000009</v>
      </c>
      <c r="J72" s="22">
        <f>_xlfn.IFNA(VLOOKUP(B72,Hoja1!A:D,4,FALSE), 0)</f>
        <v>1.4778</v>
      </c>
      <c r="K72" s="22">
        <f t="shared" si="3"/>
        <v>1317.5408000000002</v>
      </c>
    </row>
    <row r="73" spans="1:11" ht="58.5" customHeight="1" x14ac:dyDescent="0.25">
      <c r="A73" s="23">
        <v>43251</v>
      </c>
      <c r="B73" s="24" t="s">
        <v>227</v>
      </c>
      <c r="C73" s="24" t="s">
        <v>403</v>
      </c>
      <c r="D73" s="24" t="s">
        <v>34</v>
      </c>
      <c r="E73" s="25">
        <v>43111</v>
      </c>
      <c r="F73" s="21">
        <v>28</v>
      </c>
      <c r="G73" s="26">
        <f>_xlfn.IFNA(VLOOKUP(B73,ExistenciaAbril!A:C,3,FALSE),0)</f>
        <v>79</v>
      </c>
      <c r="H73" s="26">
        <f>_xlfn.IFNA(VLOOKUP(B73,ExistenciaMayo!A:C,3,FALSE),0)</f>
        <v>32</v>
      </c>
      <c r="I73" s="22">
        <v>62.5</v>
      </c>
      <c r="J73" s="22">
        <f>_xlfn.IFNA(VLOOKUP(B73,Hoja1!A:D,4,FALSE), 0)</f>
        <v>11.25</v>
      </c>
      <c r="K73" s="22">
        <f t="shared" si="3"/>
        <v>2360</v>
      </c>
    </row>
    <row r="74" spans="1:11" ht="58.5" customHeight="1" x14ac:dyDescent="0.25">
      <c r="A74" s="23">
        <v>43251</v>
      </c>
      <c r="B74" s="24" t="s">
        <v>207</v>
      </c>
      <c r="C74" s="24" t="s">
        <v>403</v>
      </c>
      <c r="D74" s="24" t="s">
        <v>14</v>
      </c>
      <c r="E74" s="25">
        <v>43132</v>
      </c>
      <c r="F74" s="21">
        <v>0</v>
      </c>
      <c r="G74" s="26">
        <f>_xlfn.IFNA(VLOOKUP(B74,ExistenciaAbril!A:C,3,FALSE),0)</f>
        <v>44</v>
      </c>
      <c r="H74" s="26">
        <f>_xlfn.IFNA(VLOOKUP(B74,ExistenciaMayo!A:C,3,FALSE),0)</f>
        <v>44</v>
      </c>
      <c r="I74" s="22">
        <f>_xlfn.IFNA(VLOOKUP(B74,Hoja1!A:D,3,FALSE), 0)</f>
        <v>33.85</v>
      </c>
      <c r="J74" s="22">
        <f>_xlfn.IFNA(VLOOKUP(B74,Hoja1!A:D,4,FALSE), 0)</f>
        <v>6.093</v>
      </c>
      <c r="K74" s="22">
        <f t="shared" si="3"/>
        <v>1757.492</v>
      </c>
    </row>
    <row r="75" spans="1:11" ht="58.5" customHeight="1" x14ac:dyDescent="0.25">
      <c r="A75" s="23">
        <v>43251</v>
      </c>
      <c r="B75" s="24" t="s">
        <v>240</v>
      </c>
      <c r="C75" s="24" t="s">
        <v>403</v>
      </c>
      <c r="D75" s="24" t="s">
        <v>47</v>
      </c>
      <c r="E75" s="25">
        <v>42956</v>
      </c>
      <c r="F75" s="21">
        <v>3</v>
      </c>
      <c r="G75" s="26">
        <f>_xlfn.IFNA(VLOOKUP(B75,ExistenciaAbril!A:C,3,FALSE),0)</f>
        <v>27</v>
      </c>
      <c r="H75" s="26">
        <f>_xlfn.IFNA(VLOOKUP(B75,ExistenciaMayo!A:C,3,FALSE),0)</f>
        <v>23</v>
      </c>
      <c r="I75" s="22">
        <v>237.24</v>
      </c>
      <c r="J75" s="22">
        <f>_xlfn.IFNA(VLOOKUP(B75,Hoja1!A:D,4,FALSE), 0)</f>
        <v>42.703200000000002</v>
      </c>
      <c r="K75" s="22">
        <f t="shared" si="3"/>
        <v>6438.6935999999996</v>
      </c>
    </row>
    <row r="76" spans="1:11" ht="58.5" customHeight="1" x14ac:dyDescent="0.25">
      <c r="A76" s="23">
        <v>43251</v>
      </c>
      <c r="B76" s="24" t="s">
        <v>382</v>
      </c>
      <c r="C76" s="24" t="s">
        <v>403</v>
      </c>
      <c r="D76" s="24" t="s">
        <v>191</v>
      </c>
      <c r="E76" s="25">
        <v>42956</v>
      </c>
      <c r="F76" s="21">
        <v>0</v>
      </c>
      <c r="G76" s="26">
        <f>_xlfn.IFNA(VLOOKUP(B76,ExistenciaAbril!A:C,3,FALSE),0)</f>
        <v>23</v>
      </c>
      <c r="H76" s="26">
        <f>_xlfn.IFNA(VLOOKUP(B76,ExistenciaMayo!A:C,3,FALSE),0)</f>
        <v>21</v>
      </c>
      <c r="I76" s="22">
        <f>_xlfn.IFNA(VLOOKUP(B76,Hoja1!A:D,3,FALSE), 0)</f>
        <v>76.22</v>
      </c>
      <c r="J76" s="22">
        <f>_xlfn.IFNA(VLOOKUP(B76,Hoja1!A:D,4,FALSE), 0)</f>
        <v>13.7196</v>
      </c>
      <c r="K76" s="22">
        <f t="shared" si="3"/>
        <v>1888.7316000000001</v>
      </c>
    </row>
    <row r="77" spans="1:11" ht="58.5" customHeight="1" x14ac:dyDescent="0.25">
      <c r="A77" s="23">
        <v>43251</v>
      </c>
      <c r="B77" s="24" t="s">
        <v>284</v>
      </c>
      <c r="C77" s="24" t="s">
        <v>403</v>
      </c>
      <c r="D77" s="24" t="s">
        <v>93</v>
      </c>
      <c r="E77" s="25">
        <v>43111</v>
      </c>
      <c r="F77" s="21">
        <v>2</v>
      </c>
      <c r="G77" s="26">
        <f>_xlfn.IFNA(VLOOKUP(B77,ExistenciaAbril!A:C,3,FALSE),0)</f>
        <v>9</v>
      </c>
      <c r="H77" s="26">
        <f>_xlfn.IFNA(VLOOKUP(B77,ExistenciaMayo!A:C,3,FALSE),0)</f>
        <v>1</v>
      </c>
      <c r="I77" s="22">
        <v>45</v>
      </c>
      <c r="J77" s="22">
        <f>_xlfn.IFNA(VLOOKUP(B77,Hoja1!A:D,4,FALSE), 0)</f>
        <v>8.1</v>
      </c>
      <c r="K77" s="22">
        <f t="shared" si="3"/>
        <v>53.1</v>
      </c>
    </row>
    <row r="78" spans="1:11" ht="58.5" customHeight="1" x14ac:dyDescent="0.25">
      <c r="A78" s="23">
        <v>43251</v>
      </c>
      <c r="B78" s="24" t="s">
        <v>275</v>
      </c>
      <c r="C78" s="24" t="s">
        <v>403</v>
      </c>
      <c r="D78" s="24" t="s">
        <v>83</v>
      </c>
      <c r="E78" s="25">
        <v>42174</v>
      </c>
      <c r="F78" s="21">
        <v>0</v>
      </c>
      <c r="G78" s="26">
        <f>_xlfn.IFNA(VLOOKUP(B78,ExistenciaAbril!A:C,3,FALSE),0)</f>
        <v>8</v>
      </c>
      <c r="H78" s="26">
        <f>_xlfn.IFNA(VLOOKUP(B78,ExistenciaMayo!A:C,3,FALSE),0)</f>
        <v>7</v>
      </c>
      <c r="I78" s="22">
        <f>_xlfn.IFNA(VLOOKUP(B78,Hoja1!A:D,3,FALSE), 0)</f>
        <v>275</v>
      </c>
      <c r="J78" s="22">
        <f>_xlfn.IFNA(VLOOKUP(B78,Hoja1!A:D,4,FALSE), 0)</f>
        <v>49.5</v>
      </c>
      <c r="K78" s="22">
        <f t="shared" ref="K78:K91" si="4">(I78+J78)*H78</f>
        <v>2271.5</v>
      </c>
    </row>
    <row r="79" spans="1:11" ht="58.5" customHeight="1" x14ac:dyDescent="0.25">
      <c r="A79" s="23">
        <v>43251</v>
      </c>
      <c r="B79" s="24" t="s">
        <v>236</v>
      </c>
      <c r="C79" s="24" t="s">
        <v>403</v>
      </c>
      <c r="D79" s="24" t="s">
        <v>43</v>
      </c>
      <c r="E79" s="25">
        <v>42957</v>
      </c>
      <c r="F79" s="21">
        <v>16</v>
      </c>
      <c r="G79" s="26">
        <f>_xlfn.IFNA(VLOOKUP(B79,ExistenciaAbril!A:C,3,FALSE),0)</f>
        <v>98</v>
      </c>
      <c r="H79" s="26">
        <f>_xlfn.IFNA(VLOOKUP(B79,ExistenciaMayo!A:C,3,FALSE),0)</f>
        <v>67</v>
      </c>
      <c r="I79" s="22">
        <v>254.19</v>
      </c>
      <c r="J79" s="22">
        <f>_xlfn.IFNA(VLOOKUP(B79,Hoja1!A:D,4,FALSE), 0)</f>
        <v>45.754199999999997</v>
      </c>
      <c r="K79" s="22">
        <f t="shared" si="4"/>
        <v>20096.261400000003</v>
      </c>
    </row>
    <row r="80" spans="1:11" ht="58.5" customHeight="1" x14ac:dyDescent="0.25">
      <c r="A80" s="23">
        <v>43251</v>
      </c>
      <c r="B80" s="24" t="s">
        <v>235</v>
      </c>
      <c r="C80" s="24" t="s">
        <v>403</v>
      </c>
      <c r="D80" s="24" t="s">
        <v>42</v>
      </c>
      <c r="E80" s="25">
        <v>43041</v>
      </c>
      <c r="F80" s="21">
        <v>0</v>
      </c>
      <c r="G80" s="26">
        <f>_xlfn.IFNA(VLOOKUP(B80,ExistenciaAbril!A:C,3,FALSE),0)</f>
        <v>59</v>
      </c>
      <c r="H80" s="26">
        <f>_xlfn.IFNA(VLOOKUP(B80,ExistenciaMayo!A:C,3,FALSE),0)</f>
        <v>56</v>
      </c>
      <c r="I80" s="22">
        <f>_xlfn.IFNA(VLOOKUP(B80,Hoja1!A:D,3,FALSE), 0)</f>
        <v>185</v>
      </c>
      <c r="J80" s="22">
        <f>_xlfn.IFNA(VLOOKUP(B80,Hoja1!A:D,4,FALSE), 0)</f>
        <v>33.299999999999997</v>
      </c>
      <c r="K80" s="22">
        <f t="shared" si="4"/>
        <v>12224.800000000001</v>
      </c>
    </row>
    <row r="81" spans="1:11" ht="58.5" customHeight="1" x14ac:dyDescent="0.25">
      <c r="A81" s="23">
        <v>43251</v>
      </c>
      <c r="B81" s="24" t="s">
        <v>314</v>
      </c>
      <c r="C81" s="24" t="s">
        <v>403</v>
      </c>
      <c r="D81" s="24" t="s">
        <v>123</v>
      </c>
      <c r="E81" s="25">
        <v>42949</v>
      </c>
      <c r="F81" s="21">
        <v>0</v>
      </c>
      <c r="G81" s="26">
        <f>_xlfn.IFNA(VLOOKUP(B81,ExistenciaAbril!A:C,3,FALSE),0)</f>
        <v>36</v>
      </c>
      <c r="H81" s="26">
        <f>_xlfn.IFNA(VLOOKUP(B81,ExistenciaMayo!A:C,3,FALSE),0)</f>
        <v>36</v>
      </c>
      <c r="I81" s="22">
        <v>400</v>
      </c>
      <c r="J81" s="22">
        <f>_xlfn.IFNA(VLOOKUP(B81,Hoja1!A:D,4,FALSE), 0)</f>
        <v>72</v>
      </c>
      <c r="K81" s="22">
        <f t="shared" si="4"/>
        <v>16992</v>
      </c>
    </row>
    <row r="82" spans="1:11" ht="58.5" customHeight="1" x14ac:dyDescent="0.25">
      <c r="A82" s="23">
        <v>43251</v>
      </c>
      <c r="B82" s="24" t="s">
        <v>276</v>
      </c>
      <c r="C82" s="24" t="s">
        <v>403</v>
      </c>
      <c r="D82" s="24" t="s">
        <v>84</v>
      </c>
      <c r="E82" s="25">
        <v>42956</v>
      </c>
      <c r="F82" s="21">
        <v>0</v>
      </c>
      <c r="G82" s="26">
        <f>_xlfn.IFNA(VLOOKUP(B82,ExistenciaAbril!A:C,3,FALSE),0)</f>
        <v>7</v>
      </c>
      <c r="H82" s="26">
        <f>_xlfn.IFNA(VLOOKUP(B82,ExistenciaMayo!A:C,3,FALSE),0)</f>
        <v>7</v>
      </c>
      <c r="I82" s="22">
        <f>_xlfn.IFNA(VLOOKUP(B82,Hoja1!A:D,3,FALSE), 0)</f>
        <v>29.61</v>
      </c>
      <c r="J82" s="22">
        <f>_xlfn.IFNA(VLOOKUP(B82,Hoja1!A:D,4,FALSE), 0)</f>
        <v>5.3297999999999996</v>
      </c>
      <c r="K82" s="22">
        <f t="shared" si="4"/>
        <v>244.57859999999999</v>
      </c>
    </row>
    <row r="83" spans="1:11" ht="58.5" customHeight="1" x14ac:dyDescent="0.25">
      <c r="A83" s="23">
        <v>43251</v>
      </c>
      <c r="B83" s="24" t="s">
        <v>272</v>
      </c>
      <c r="C83" s="24" t="s">
        <v>403</v>
      </c>
      <c r="D83" s="24" t="s">
        <v>80</v>
      </c>
      <c r="E83" s="25">
        <v>43132</v>
      </c>
      <c r="F83" s="21">
        <v>2</v>
      </c>
      <c r="G83" s="26">
        <f>_xlfn.IFNA(VLOOKUP(B83,ExistenciaAbril!A:C,3,FALSE),0)</f>
        <v>12</v>
      </c>
      <c r="H83" s="26">
        <f>_xlfn.IFNA(VLOOKUP(B83,ExistenciaMayo!A:C,3,FALSE),0)</f>
        <v>5</v>
      </c>
      <c r="I83" s="22">
        <f>_xlfn.IFNA(VLOOKUP(B83,Hoja1!A:D,3,FALSE), 0)</f>
        <v>169.44</v>
      </c>
      <c r="J83" s="22">
        <f>_xlfn.IFNA(VLOOKUP(B83,Hoja1!A:D,4,FALSE), 0)</f>
        <v>30.499199999999998</v>
      </c>
      <c r="K83" s="22">
        <f t="shared" si="4"/>
        <v>999.69600000000003</v>
      </c>
    </row>
    <row r="84" spans="1:11" ht="58.5" customHeight="1" x14ac:dyDescent="0.25">
      <c r="A84" s="23">
        <v>43251</v>
      </c>
      <c r="B84" s="24" t="s">
        <v>277</v>
      </c>
      <c r="C84" s="24" t="s">
        <v>403</v>
      </c>
      <c r="D84" s="24" t="s">
        <v>85</v>
      </c>
      <c r="E84" s="25">
        <v>43011</v>
      </c>
      <c r="F84" s="21">
        <v>5</v>
      </c>
      <c r="G84" s="26">
        <f>_xlfn.IFNA(VLOOKUP(B84,ExistenciaAbril!A:C,3,FALSE),0)</f>
        <v>76</v>
      </c>
      <c r="H84" s="26">
        <f>_xlfn.IFNA(VLOOKUP(B84,ExistenciaMayo!A:C,3,FALSE),0)</f>
        <v>71</v>
      </c>
      <c r="I84" s="22">
        <v>500</v>
      </c>
      <c r="J84" s="22">
        <f>_xlfn.IFNA(VLOOKUP(B84,Hoja1!A:D,4,FALSE), 0)</f>
        <v>90</v>
      </c>
      <c r="K84" s="22">
        <f t="shared" si="4"/>
        <v>41890</v>
      </c>
    </row>
    <row r="85" spans="1:11" ht="58.5" customHeight="1" x14ac:dyDescent="0.25">
      <c r="A85" s="23">
        <v>43251</v>
      </c>
      <c r="B85" s="24" t="s">
        <v>197</v>
      </c>
      <c r="C85" s="24" t="s">
        <v>620</v>
      </c>
      <c r="D85" s="24" t="s">
        <v>1</v>
      </c>
      <c r="E85" s="25">
        <v>43041</v>
      </c>
      <c r="F85" s="21">
        <v>3</v>
      </c>
      <c r="G85" s="26">
        <f>_xlfn.IFNA(VLOOKUP(B85,ExistenciaAbril!A:C,3,FALSE),0)</f>
        <v>6</v>
      </c>
      <c r="H85" s="26">
        <f>_xlfn.IFNA(VLOOKUP(B85,ExistenciaMayo!A:C,3,FALSE),0)</f>
        <v>4</v>
      </c>
      <c r="I85" s="22">
        <v>254.19</v>
      </c>
      <c r="J85" s="22">
        <f>_xlfn.IFNA(VLOOKUP(B85,Hoja1!A:D,4,FALSE), 0)</f>
        <v>45.754199999999997</v>
      </c>
      <c r="K85" s="22">
        <f t="shared" si="4"/>
        <v>1199.7768000000001</v>
      </c>
    </row>
    <row r="86" spans="1:11" ht="58.5" customHeight="1" x14ac:dyDescent="0.25">
      <c r="A86" s="23">
        <v>43251</v>
      </c>
      <c r="B86" s="24" t="s">
        <v>310</v>
      </c>
      <c r="C86" s="24" t="s">
        <v>617</v>
      </c>
      <c r="D86" s="24" t="s">
        <v>119</v>
      </c>
      <c r="E86" s="25">
        <v>42956</v>
      </c>
      <c r="F86" s="21">
        <v>2</v>
      </c>
      <c r="G86" s="26">
        <f>_xlfn.IFNA(VLOOKUP(B86,ExistenciaAbril!A:C,3,FALSE),0)</f>
        <v>5</v>
      </c>
      <c r="H86" s="26">
        <f>_xlfn.IFNA(VLOOKUP(B86,ExistenciaMayo!A:C,3,FALSE),0)</f>
        <v>5</v>
      </c>
      <c r="I86" s="22">
        <v>76.22</v>
      </c>
      <c r="J86" s="22">
        <f>_xlfn.IFNA(VLOOKUP(B86,Hoja1!A:D,4,FALSE), 0)</f>
        <v>13.7196</v>
      </c>
      <c r="K86" s="22">
        <f t="shared" si="4"/>
        <v>449.69799999999998</v>
      </c>
    </row>
    <row r="87" spans="1:11" ht="58.5" customHeight="1" x14ac:dyDescent="0.25">
      <c r="A87" s="23">
        <v>43251</v>
      </c>
      <c r="B87" s="24" t="s">
        <v>313</v>
      </c>
      <c r="C87" s="24" t="s">
        <v>403</v>
      </c>
      <c r="D87" s="24" t="s">
        <v>642</v>
      </c>
      <c r="E87" s="25">
        <v>43132</v>
      </c>
      <c r="F87" s="21">
        <v>1</v>
      </c>
      <c r="G87" s="26">
        <f>_xlfn.IFNA(VLOOKUP(B87,ExistenciaAbril!A:C,3,FALSE),0)</f>
        <v>37</v>
      </c>
      <c r="H87" s="26">
        <f>_xlfn.IFNA(VLOOKUP(B87,ExistenciaMayo!A:C,3,FALSE),0)</f>
        <v>31</v>
      </c>
      <c r="I87" s="22">
        <v>67.650000000000006</v>
      </c>
      <c r="J87" s="22">
        <f>_xlfn.IFNA(VLOOKUP(B87,Hoja1!A:D,4,FALSE), 0)</f>
        <v>12.177000000000001</v>
      </c>
      <c r="K87" s="22">
        <f t="shared" si="4"/>
        <v>2474.6370000000002</v>
      </c>
    </row>
    <row r="88" spans="1:11" ht="58.5" customHeight="1" x14ac:dyDescent="0.25">
      <c r="A88" s="23">
        <v>43251</v>
      </c>
      <c r="B88" s="24" t="s">
        <v>305</v>
      </c>
      <c r="C88" s="24" t="s">
        <v>640</v>
      </c>
      <c r="D88" s="24" t="s">
        <v>649</v>
      </c>
      <c r="E88" s="25">
        <v>42831</v>
      </c>
      <c r="F88" s="21">
        <v>4</v>
      </c>
      <c r="G88" s="26">
        <f>_xlfn.IFNA(VLOOKUP(B88,ExistenciaAbril!A:C,3,FALSE),0)</f>
        <v>11</v>
      </c>
      <c r="H88" s="26">
        <f>_xlfn.IFNA(VLOOKUP(B88,ExistenciaMayo!A:C,3,FALSE),0)</f>
        <v>7</v>
      </c>
      <c r="I88" s="22">
        <v>55</v>
      </c>
      <c r="J88" s="22">
        <f>_xlfn.IFNA(VLOOKUP(B88,Hoja1!A:D,4,FALSE), 0)</f>
        <v>9.9</v>
      </c>
      <c r="K88" s="22">
        <f t="shared" si="4"/>
        <v>454.30000000000007</v>
      </c>
    </row>
    <row r="89" spans="1:11" ht="58.5" customHeight="1" x14ac:dyDescent="0.25">
      <c r="A89" s="23">
        <v>43251</v>
      </c>
      <c r="B89" s="24" t="s">
        <v>327</v>
      </c>
      <c r="C89" s="24" t="s">
        <v>640</v>
      </c>
      <c r="D89" s="24" t="s">
        <v>136</v>
      </c>
      <c r="E89" s="25">
        <v>42950</v>
      </c>
      <c r="F89" s="21">
        <v>0</v>
      </c>
      <c r="G89" s="26">
        <f>_xlfn.IFNA(VLOOKUP(B89,ExistenciaAbril!A:C,3,FALSE),0)</f>
        <v>23</v>
      </c>
      <c r="H89" s="26">
        <f>_xlfn.IFNA(VLOOKUP(B89,ExistenciaMayo!A:C,3,FALSE),0)</f>
        <v>20</v>
      </c>
      <c r="I89" s="22">
        <v>150</v>
      </c>
      <c r="J89" s="22">
        <f>_xlfn.IFNA(VLOOKUP(B89,Hoja1!A:D,4,FALSE), 0)</f>
        <v>27</v>
      </c>
      <c r="K89" s="22">
        <f t="shared" si="4"/>
        <v>3540</v>
      </c>
    </row>
    <row r="90" spans="1:11" ht="58.5" customHeight="1" x14ac:dyDescent="0.25">
      <c r="A90" s="23">
        <v>43251</v>
      </c>
      <c r="B90" s="24" t="s">
        <v>355</v>
      </c>
      <c r="C90" s="24" t="s">
        <v>640</v>
      </c>
      <c r="D90" s="24" t="s">
        <v>164</v>
      </c>
      <c r="E90" s="25">
        <v>42831</v>
      </c>
      <c r="F90" s="21">
        <v>6</v>
      </c>
      <c r="G90" s="26">
        <f>_xlfn.IFNA(VLOOKUP(B90,ExistenciaAbril!A:C,3,FALSE),0)</f>
        <v>177</v>
      </c>
      <c r="H90" s="26">
        <f>_xlfn.IFNA(VLOOKUP(B90,ExistenciaMayo!A:C,3,FALSE),0)</f>
        <v>173</v>
      </c>
      <c r="I90" s="22">
        <v>112.5</v>
      </c>
      <c r="J90" s="22">
        <f>_xlfn.IFNA(VLOOKUP(B90,Hoja1!A:D,4,FALSE), 0)</f>
        <v>20.25</v>
      </c>
      <c r="K90" s="22">
        <f t="shared" si="4"/>
        <v>22965.75</v>
      </c>
    </row>
    <row r="91" spans="1:11" ht="58.5" customHeight="1" x14ac:dyDescent="0.25">
      <c r="A91" s="23">
        <v>43251</v>
      </c>
      <c r="B91" s="24" t="s">
        <v>358</v>
      </c>
      <c r="C91" s="24" t="s">
        <v>640</v>
      </c>
      <c r="D91" s="24" t="s">
        <v>167</v>
      </c>
      <c r="E91" s="25">
        <v>42759</v>
      </c>
      <c r="F91" s="21">
        <v>0</v>
      </c>
      <c r="G91" s="26">
        <f>_xlfn.IFNA(VLOOKUP(B91,ExistenciaAbril!A:C,3,FALSE),0)</f>
        <v>46</v>
      </c>
      <c r="H91" s="26">
        <f>_xlfn.IFNA(VLOOKUP(B91,ExistenciaMayo!A:C,3,FALSE),0)</f>
        <v>46</v>
      </c>
      <c r="I91" s="22">
        <v>100</v>
      </c>
      <c r="J91" s="22">
        <f>_xlfn.IFNA(VLOOKUP(B91,Hoja1!A:D,4,FALSE), 0)</f>
        <v>18</v>
      </c>
      <c r="K91" s="22">
        <f t="shared" si="4"/>
        <v>5428</v>
      </c>
    </row>
    <row r="92" spans="1:11" ht="58.5" customHeight="1" x14ac:dyDescent="0.25">
      <c r="A92" s="23">
        <v>43251</v>
      </c>
      <c r="B92" s="24" t="s">
        <v>274</v>
      </c>
      <c r="C92" s="24" t="s">
        <v>579</v>
      </c>
      <c r="D92" s="24" t="s">
        <v>82</v>
      </c>
      <c r="E92" s="25">
        <v>43111</v>
      </c>
      <c r="F92" s="21">
        <v>12</v>
      </c>
      <c r="G92" s="26">
        <f>_xlfn.IFNA(VLOOKUP(B92,ExistenciaAbril!A:C,3,FALSE),0)</f>
        <v>103</v>
      </c>
      <c r="H92" s="26">
        <f>_xlfn.IFNA(VLOOKUP(B92,ExistenciaMayo!A:C,3,FALSE),0)</f>
        <v>78</v>
      </c>
      <c r="I92" s="22">
        <v>110</v>
      </c>
      <c r="J92" s="22">
        <f>_xlfn.IFNA(VLOOKUP(B92,Hoja1!A:D,4,FALSE), 0)</f>
        <v>16.559999999999999</v>
      </c>
      <c r="K92" s="22">
        <f t="shared" ref="K92:K95" si="5">(I92+J92)*H92</f>
        <v>9871.68</v>
      </c>
    </row>
    <row r="93" spans="1:11" ht="58.5" customHeight="1" x14ac:dyDescent="0.25">
      <c r="A93" s="23">
        <v>43251</v>
      </c>
      <c r="B93" s="24" t="s">
        <v>292</v>
      </c>
      <c r="C93" s="24" t="s">
        <v>416</v>
      </c>
      <c r="D93" s="24" t="s">
        <v>101</v>
      </c>
      <c r="E93" s="25">
        <v>42950</v>
      </c>
      <c r="F93" s="21">
        <v>0</v>
      </c>
      <c r="G93" s="26">
        <f>_xlfn.IFNA(VLOOKUP(B93,ExistenciaAbril!A:C,3,FALSE),0)</f>
        <v>24</v>
      </c>
      <c r="H93" s="26">
        <f>_xlfn.IFNA(VLOOKUP(B93,ExistenciaMayo!A:C,3,FALSE),0)</f>
        <v>20</v>
      </c>
      <c r="I93" s="22">
        <v>52.53</v>
      </c>
      <c r="J93" s="22">
        <f>_xlfn.IFNA(VLOOKUP(B93,Hoja1!A:D,4,FALSE), 0)</f>
        <v>9.4553999999999991</v>
      </c>
      <c r="K93" s="22">
        <f t="shared" si="5"/>
        <v>1239.7080000000001</v>
      </c>
    </row>
    <row r="94" spans="1:11" ht="58.5" customHeight="1" x14ac:dyDescent="0.25">
      <c r="A94" s="23">
        <v>43251</v>
      </c>
      <c r="B94" s="24" t="s">
        <v>291</v>
      </c>
      <c r="C94" s="24" t="s">
        <v>416</v>
      </c>
      <c r="D94" s="24" t="s">
        <v>100</v>
      </c>
      <c r="E94" s="25">
        <v>43042</v>
      </c>
      <c r="F94" s="21">
        <v>0</v>
      </c>
      <c r="G94" s="26">
        <f>_xlfn.IFNA(VLOOKUP(B94,ExistenciaAbril!A:C,3,FALSE),0)</f>
        <v>21</v>
      </c>
      <c r="H94" s="26">
        <f>_xlfn.IFNA(VLOOKUP(B94,ExistenciaMayo!A:C,3,FALSE),0)</f>
        <v>18</v>
      </c>
      <c r="I94" s="22">
        <v>76.849999999999994</v>
      </c>
      <c r="J94" s="22">
        <f>_xlfn.IFNA(VLOOKUP(B94,Hoja1!A:D,4,FALSE), 0)</f>
        <v>13.832999999999998</v>
      </c>
      <c r="K94" s="22">
        <f t="shared" si="5"/>
        <v>1632.2939999999999</v>
      </c>
    </row>
    <row r="95" spans="1:11" ht="58.5" customHeight="1" x14ac:dyDescent="0.25">
      <c r="A95" s="23">
        <v>43251</v>
      </c>
      <c r="B95" s="24" t="s">
        <v>332</v>
      </c>
      <c r="C95" s="24" t="s">
        <v>416</v>
      </c>
      <c r="D95" s="24" t="s">
        <v>141</v>
      </c>
      <c r="E95" s="25">
        <v>42691</v>
      </c>
      <c r="F95" s="21">
        <v>0</v>
      </c>
      <c r="G95" s="26">
        <f>_xlfn.IFNA(VLOOKUP(B95,ExistenciaAbril!A:C,3,FALSE),0)</f>
        <v>10</v>
      </c>
      <c r="H95" s="26">
        <f>_xlfn.IFNA(VLOOKUP(B95,ExistenciaMayo!A:C,3,FALSE),0)</f>
        <v>10</v>
      </c>
      <c r="I95" s="22">
        <f>_xlfn.IFNA(VLOOKUP(B95,Hoja1!A:D,3,FALSE), 0)</f>
        <v>19.98</v>
      </c>
      <c r="J95" s="22">
        <f>_xlfn.IFNA(VLOOKUP(B95,Hoja1!A:D,4,FALSE), 0)</f>
        <v>3.5964</v>
      </c>
      <c r="K95" s="22">
        <f t="shared" si="5"/>
        <v>235.76400000000001</v>
      </c>
    </row>
    <row r="96" spans="1:11" ht="27" customHeight="1" x14ac:dyDescent="0.25">
      <c r="E96" s="27" t="s">
        <v>677</v>
      </c>
      <c r="F96" s="28">
        <f>SUM(F6:F95)</f>
        <v>1901</v>
      </c>
      <c r="G96" s="28">
        <f>SUM(G6:G95)</f>
        <v>34408</v>
      </c>
      <c r="H96" s="28">
        <f>SUM(H6:H95)</f>
        <v>38779</v>
      </c>
      <c r="I96" s="28">
        <f>SUM(I6:I95)</f>
        <v>20157.360000000004</v>
      </c>
      <c r="J96" s="28">
        <f>SUM(J6:J95)</f>
        <v>2786.6447999999991</v>
      </c>
      <c r="K96" s="28">
        <f>SUM(K6:K95)</f>
        <v>1289027.1412000007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C2" sqref="C2"/>
    </sheetView>
  </sheetViews>
  <sheetFormatPr baseColWidth="10" defaultRowHeight="15" x14ac:dyDescent="0.25"/>
  <cols>
    <col min="2" max="2" width="51.85546875" bestFit="1" customWidth="1"/>
  </cols>
  <sheetData>
    <row r="1" spans="1:3" x14ac:dyDescent="0.25">
      <c r="A1" t="s">
        <v>196</v>
      </c>
      <c r="B1" t="s">
        <v>0</v>
      </c>
      <c r="C1" t="s">
        <v>395</v>
      </c>
    </row>
    <row r="2" spans="1:3" x14ac:dyDescent="0.25">
      <c r="A2" t="s">
        <v>399</v>
      </c>
      <c r="B2" t="s">
        <v>401</v>
      </c>
      <c r="C2">
        <v>33</v>
      </c>
    </row>
    <row r="3" spans="1:3" x14ac:dyDescent="0.25">
      <c r="A3" t="s">
        <v>402</v>
      </c>
      <c r="B3" t="s">
        <v>404</v>
      </c>
      <c r="C3">
        <v>0</v>
      </c>
    </row>
    <row r="4" spans="1:3" x14ac:dyDescent="0.25">
      <c r="A4" t="s">
        <v>405</v>
      </c>
      <c r="B4" t="s">
        <v>407</v>
      </c>
      <c r="C4">
        <v>0</v>
      </c>
    </row>
    <row r="5" spans="1:3" x14ac:dyDescent="0.25">
      <c r="A5" t="s">
        <v>408</v>
      </c>
      <c r="B5" t="s">
        <v>409</v>
      </c>
      <c r="C5">
        <v>12</v>
      </c>
    </row>
    <row r="6" spans="1:3" x14ac:dyDescent="0.25">
      <c r="A6" t="s">
        <v>330</v>
      </c>
      <c r="B6" t="s">
        <v>139</v>
      </c>
      <c r="C6">
        <v>132</v>
      </c>
    </row>
    <row r="7" spans="1:3" x14ac:dyDescent="0.25">
      <c r="A7" t="s">
        <v>410</v>
      </c>
      <c r="B7" t="s">
        <v>412</v>
      </c>
      <c r="C7">
        <v>66</v>
      </c>
    </row>
    <row r="8" spans="1:3" x14ac:dyDescent="0.25">
      <c r="A8" t="s">
        <v>286</v>
      </c>
      <c r="B8" t="s">
        <v>95</v>
      </c>
      <c r="C8">
        <v>8</v>
      </c>
    </row>
    <row r="9" spans="1:3" x14ac:dyDescent="0.25">
      <c r="A9" t="s">
        <v>269</v>
      </c>
      <c r="B9" t="s">
        <v>77</v>
      </c>
      <c r="C9">
        <v>208</v>
      </c>
    </row>
    <row r="10" spans="1:3" x14ac:dyDescent="0.25">
      <c r="A10" t="s">
        <v>299</v>
      </c>
      <c r="B10" t="s">
        <v>108</v>
      </c>
      <c r="C10">
        <v>65</v>
      </c>
    </row>
    <row r="11" spans="1:3" x14ac:dyDescent="0.25">
      <c r="A11" t="s">
        <v>287</v>
      </c>
      <c r="B11" t="s">
        <v>96</v>
      </c>
      <c r="C11">
        <v>14</v>
      </c>
    </row>
    <row r="12" spans="1:3" x14ac:dyDescent="0.25">
      <c r="A12" t="s">
        <v>290</v>
      </c>
      <c r="B12" t="s">
        <v>99</v>
      </c>
      <c r="C12">
        <v>14</v>
      </c>
    </row>
    <row r="13" spans="1:3" x14ac:dyDescent="0.25">
      <c r="A13" t="s">
        <v>298</v>
      </c>
      <c r="B13" t="s">
        <v>107</v>
      </c>
      <c r="C13">
        <v>50</v>
      </c>
    </row>
    <row r="14" spans="1:3" x14ac:dyDescent="0.25">
      <c r="A14" t="s">
        <v>334</v>
      </c>
      <c r="B14" t="s">
        <v>143</v>
      </c>
      <c r="C14">
        <v>17</v>
      </c>
    </row>
    <row r="15" spans="1:3" x14ac:dyDescent="0.25">
      <c r="A15" t="s">
        <v>312</v>
      </c>
      <c r="B15" t="s">
        <v>121</v>
      </c>
      <c r="C15">
        <v>235</v>
      </c>
    </row>
    <row r="16" spans="1:3" x14ac:dyDescent="0.25">
      <c r="A16" t="s">
        <v>424</v>
      </c>
      <c r="B16" t="s">
        <v>425</v>
      </c>
      <c r="C16">
        <v>0</v>
      </c>
    </row>
    <row r="17" spans="1:3" x14ac:dyDescent="0.25">
      <c r="A17" t="s">
        <v>426</v>
      </c>
      <c r="B17" t="s">
        <v>427</v>
      </c>
      <c r="C17">
        <v>0</v>
      </c>
    </row>
    <row r="18" spans="1:3" x14ac:dyDescent="0.25">
      <c r="A18" t="s">
        <v>288</v>
      </c>
      <c r="B18" t="s">
        <v>97</v>
      </c>
      <c r="C18">
        <v>50</v>
      </c>
    </row>
    <row r="19" spans="1:3" x14ac:dyDescent="0.25">
      <c r="A19" t="s">
        <v>428</v>
      </c>
      <c r="B19" t="s">
        <v>429</v>
      </c>
      <c r="C19">
        <v>8</v>
      </c>
    </row>
    <row r="20" spans="1:3" x14ac:dyDescent="0.25">
      <c r="A20" t="s">
        <v>430</v>
      </c>
      <c r="B20" t="s">
        <v>431</v>
      </c>
      <c r="C20">
        <v>8</v>
      </c>
    </row>
    <row r="21" spans="1:3" x14ac:dyDescent="0.25">
      <c r="A21" t="s">
        <v>432</v>
      </c>
      <c r="B21" t="s">
        <v>433</v>
      </c>
      <c r="C21">
        <v>0</v>
      </c>
    </row>
    <row r="22" spans="1:3" x14ac:dyDescent="0.25">
      <c r="A22" t="s">
        <v>304</v>
      </c>
      <c r="B22" t="s">
        <v>113</v>
      </c>
      <c r="C22">
        <v>32</v>
      </c>
    </row>
    <row r="23" spans="1:3" x14ac:dyDescent="0.25">
      <c r="A23" t="s">
        <v>219</v>
      </c>
      <c r="B23" t="s">
        <v>26</v>
      </c>
      <c r="C23">
        <v>343</v>
      </c>
    </row>
    <row r="24" spans="1:3" x14ac:dyDescent="0.25">
      <c r="A24" t="s">
        <v>239</v>
      </c>
      <c r="B24" t="s">
        <v>46</v>
      </c>
      <c r="C24">
        <v>575</v>
      </c>
    </row>
    <row r="25" spans="1:3" x14ac:dyDescent="0.25">
      <c r="A25" t="s">
        <v>258</v>
      </c>
      <c r="B25" t="s">
        <v>66</v>
      </c>
      <c r="C25">
        <v>29</v>
      </c>
    </row>
    <row r="26" spans="1:3" x14ac:dyDescent="0.25">
      <c r="A26" t="s">
        <v>259</v>
      </c>
      <c r="B26" t="s">
        <v>67</v>
      </c>
      <c r="C26">
        <v>1</v>
      </c>
    </row>
    <row r="27" spans="1:3" x14ac:dyDescent="0.25">
      <c r="A27" t="s">
        <v>260</v>
      </c>
      <c r="B27" t="s">
        <v>68</v>
      </c>
      <c r="C27">
        <v>18</v>
      </c>
    </row>
    <row r="28" spans="1:3" x14ac:dyDescent="0.25">
      <c r="A28" t="s">
        <v>261</v>
      </c>
      <c r="B28" t="s">
        <v>69</v>
      </c>
      <c r="C28">
        <v>1</v>
      </c>
    </row>
    <row r="29" spans="1:3" x14ac:dyDescent="0.25">
      <c r="A29" t="s">
        <v>434</v>
      </c>
      <c r="B29" t="s">
        <v>435</v>
      </c>
      <c r="C29">
        <v>1</v>
      </c>
    </row>
    <row r="30" spans="1:3" x14ac:dyDescent="0.25">
      <c r="A30" t="s">
        <v>436</v>
      </c>
      <c r="B30" t="s">
        <v>437</v>
      </c>
      <c r="C30">
        <v>13</v>
      </c>
    </row>
    <row r="31" spans="1:3" x14ac:dyDescent="0.25">
      <c r="A31" t="s">
        <v>336</v>
      </c>
      <c r="B31" t="s">
        <v>145</v>
      </c>
      <c r="C31">
        <v>7</v>
      </c>
    </row>
    <row r="32" spans="1:3" x14ac:dyDescent="0.25">
      <c r="A32" t="s">
        <v>438</v>
      </c>
      <c r="B32" t="s">
        <v>439</v>
      </c>
      <c r="C32">
        <v>0</v>
      </c>
    </row>
    <row r="33" spans="1:3" x14ac:dyDescent="0.25">
      <c r="A33" t="s">
        <v>440</v>
      </c>
      <c r="B33" t="s">
        <v>441</v>
      </c>
      <c r="C33">
        <v>0</v>
      </c>
    </row>
    <row r="34" spans="1:3" x14ac:dyDescent="0.25">
      <c r="A34" t="s">
        <v>442</v>
      </c>
      <c r="B34" t="s">
        <v>443</v>
      </c>
      <c r="C34">
        <v>2</v>
      </c>
    </row>
    <row r="35" spans="1:3" x14ac:dyDescent="0.25">
      <c r="A35" t="s">
        <v>337</v>
      </c>
      <c r="B35" t="s">
        <v>146</v>
      </c>
      <c r="C35">
        <v>0</v>
      </c>
    </row>
    <row r="36" spans="1:3" x14ac:dyDescent="0.25">
      <c r="A36" t="s">
        <v>444</v>
      </c>
      <c r="B36" t="s">
        <v>445</v>
      </c>
      <c r="C36">
        <v>7</v>
      </c>
    </row>
    <row r="37" spans="1:3" x14ac:dyDescent="0.25">
      <c r="A37" t="s">
        <v>446</v>
      </c>
      <c r="B37" t="s">
        <v>447</v>
      </c>
      <c r="C37">
        <v>2</v>
      </c>
    </row>
    <row r="38" spans="1:3" x14ac:dyDescent="0.25">
      <c r="A38" t="s">
        <v>448</v>
      </c>
      <c r="B38" t="s">
        <v>449</v>
      </c>
      <c r="C38">
        <v>2</v>
      </c>
    </row>
    <row r="39" spans="1:3" x14ac:dyDescent="0.25">
      <c r="A39" t="s">
        <v>450</v>
      </c>
      <c r="B39" t="s">
        <v>451</v>
      </c>
      <c r="C39">
        <v>2</v>
      </c>
    </row>
    <row r="40" spans="1:3" x14ac:dyDescent="0.25">
      <c r="A40" t="s">
        <v>452</v>
      </c>
      <c r="B40" t="s">
        <v>453</v>
      </c>
      <c r="C40">
        <v>0</v>
      </c>
    </row>
    <row r="41" spans="1:3" x14ac:dyDescent="0.25">
      <c r="A41" t="s">
        <v>454</v>
      </c>
      <c r="B41" t="s">
        <v>455</v>
      </c>
      <c r="C41">
        <v>0</v>
      </c>
    </row>
    <row r="42" spans="1:3" x14ac:dyDescent="0.25">
      <c r="A42" t="s">
        <v>456</v>
      </c>
      <c r="B42" t="s">
        <v>457</v>
      </c>
      <c r="C42">
        <v>33</v>
      </c>
    </row>
    <row r="43" spans="1:3" x14ac:dyDescent="0.25">
      <c r="A43" t="s">
        <v>458</v>
      </c>
      <c r="B43" t="s">
        <v>459</v>
      </c>
      <c r="C43">
        <v>0</v>
      </c>
    </row>
    <row r="44" spans="1:3" x14ac:dyDescent="0.25">
      <c r="A44" t="s">
        <v>460</v>
      </c>
      <c r="B44" t="s">
        <v>461</v>
      </c>
      <c r="C44">
        <v>0</v>
      </c>
    </row>
    <row r="45" spans="1:3" x14ac:dyDescent="0.25">
      <c r="A45" t="s">
        <v>462</v>
      </c>
      <c r="B45" t="s">
        <v>463</v>
      </c>
      <c r="C45">
        <v>0</v>
      </c>
    </row>
    <row r="46" spans="1:3" x14ac:dyDescent="0.25">
      <c r="A46" t="s">
        <v>464</v>
      </c>
      <c r="B46" t="s">
        <v>465</v>
      </c>
      <c r="C46">
        <v>0</v>
      </c>
    </row>
    <row r="47" spans="1:3" x14ac:dyDescent="0.25">
      <c r="A47" t="s">
        <v>466</v>
      </c>
      <c r="B47" t="s">
        <v>467</v>
      </c>
      <c r="C47">
        <v>0</v>
      </c>
    </row>
    <row r="48" spans="1:3" x14ac:dyDescent="0.25">
      <c r="A48" t="s">
        <v>468</v>
      </c>
      <c r="B48" t="s">
        <v>469</v>
      </c>
      <c r="C48">
        <v>0</v>
      </c>
    </row>
    <row r="49" spans="1:3" x14ac:dyDescent="0.25">
      <c r="A49" t="s">
        <v>470</v>
      </c>
      <c r="B49" t="s">
        <v>471</v>
      </c>
      <c r="C49">
        <v>0</v>
      </c>
    </row>
    <row r="50" spans="1:3" x14ac:dyDescent="0.25">
      <c r="A50" t="s">
        <v>472</v>
      </c>
      <c r="B50" t="s">
        <v>473</v>
      </c>
      <c r="C50">
        <v>0</v>
      </c>
    </row>
    <row r="51" spans="1:3" x14ac:dyDescent="0.25">
      <c r="A51" t="s">
        <v>474</v>
      </c>
      <c r="B51" t="s">
        <v>475</v>
      </c>
      <c r="C51">
        <v>4</v>
      </c>
    </row>
    <row r="52" spans="1:3" x14ac:dyDescent="0.25">
      <c r="A52" t="s">
        <v>476</v>
      </c>
      <c r="B52" t="s">
        <v>477</v>
      </c>
      <c r="C52">
        <v>0</v>
      </c>
    </row>
    <row r="53" spans="1:3" x14ac:dyDescent="0.25">
      <c r="A53" t="s">
        <v>478</v>
      </c>
      <c r="B53" t="s">
        <v>479</v>
      </c>
      <c r="C53">
        <v>0</v>
      </c>
    </row>
    <row r="54" spans="1:3" x14ac:dyDescent="0.25">
      <c r="A54" t="s">
        <v>480</v>
      </c>
      <c r="B54" t="s">
        <v>481</v>
      </c>
      <c r="C54">
        <v>4</v>
      </c>
    </row>
    <row r="55" spans="1:3" x14ac:dyDescent="0.25">
      <c r="A55" t="s">
        <v>482</v>
      </c>
      <c r="B55" t="s">
        <v>483</v>
      </c>
      <c r="C55">
        <v>0</v>
      </c>
    </row>
    <row r="56" spans="1:3" x14ac:dyDescent="0.25">
      <c r="A56" t="s">
        <v>484</v>
      </c>
      <c r="B56" t="s">
        <v>485</v>
      </c>
      <c r="C56">
        <v>0</v>
      </c>
    </row>
    <row r="57" spans="1:3" x14ac:dyDescent="0.25">
      <c r="A57" t="s">
        <v>486</v>
      </c>
      <c r="B57" t="s">
        <v>487</v>
      </c>
      <c r="C57">
        <v>4</v>
      </c>
    </row>
    <row r="58" spans="1:3" x14ac:dyDescent="0.25">
      <c r="A58" t="s">
        <v>488</v>
      </c>
      <c r="B58" t="s">
        <v>489</v>
      </c>
      <c r="C58">
        <v>4</v>
      </c>
    </row>
    <row r="59" spans="1:3" x14ac:dyDescent="0.25">
      <c r="A59" t="s">
        <v>217</v>
      </c>
      <c r="B59" t="s">
        <v>24</v>
      </c>
      <c r="C59">
        <v>2</v>
      </c>
    </row>
    <row r="60" spans="1:3" x14ac:dyDescent="0.25">
      <c r="A60" t="s">
        <v>216</v>
      </c>
      <c r="B60" t="s">
        <v>23</v>
      </c>
      <c r="C60">
        <v>3</v>
      </c>
    </row>
    <row r="61" spans="1:3" x14ac:dyDescent="0.25">
      <c r="A61" t="s">
        <v>212</v>
      </c>
      <c r="B61" t="s">
        <v>490</v>
      </c>
      <c r="C61">
        <v>4</v>
      </c>
    </row>
    <row r="62" spans="1:3" x14ac:dyDescent="0.25">
      <c r="A62" t="s">
        <v>213</v>
      </c>
      <c r="B62" t="s">
        <v>491</v>
      </c>
      <c r="C62">
        <v>4</v>
      </c>
    </row>
    <row r="63" spans="1:3" x14ac:dyDescent="0.25">
      <c r="A63" t="s">
        <v>214</v>
      </c>
      <c r="B63" t="s">
        <v>492</v>
      </c>
      <c r="C63">
        <v>4</v>
      </c>
    </row>
    <row r="64" spans="1:3" x14ac:dyDescent="0.25">
      <c r="A64" t="s">
        <v>215</v>
      </c>
      <c r="B64" t="s">
        <v>493</v>
      </c>
      <c r="C64">
        <v>4</v>
      </c>
    </row>
    <row r="65" spans="1:3" x14ac:dyDescent="0.25">
      <c r="A65" t="s">
        <v>494</v>
      </c>
      <c r="B65" t="s">
        <v>495</v>
      </c>
      <c r="C65">
        <v>0</v>
      </c>
    </row>
    <row r="66" spans="1:3" x14ac:dyDescent="0.25">
      <c r="A66" t="s">
        <v>496</v>
      </c>
      <c r="B66" t="s">
        <v>497</v>
      </c>
      <c r="C66">
        <v>0</v>
      </c>
    </row>
    <row r="67" spans="1:3" x14ac:dyDescent="0.25">
      <c r="A67" t="s">
        <v>498</v>
      </c>
      <c r="B67" t="s">
        <v>499</v>
      </c>
      <c r="C67">
        <v>0</v>
      </c>
    </row>
    <row r="68" spans="1:3" x14ac:dyDescent="0.25">
      <c r="A68" t="s">
        <v>500</v>
      </c>
      <c r="B68" t="s">
        <v>501</v>
      </c>
      <c r="C68">
        <v>0</v>
      </c>
    </row>
    <row r="69" spans="1:3" x14ac:dyDescent="0.25">
      <c r="A69" t="s">
        <v>502</v>
      </c>
      <c r="B69" t="s">
        <v>503</v>
      </c>
      <c r="C69">
        <v>0</v>
      </c>
    </row>
    <row r="70" spans="1:3" x14ac:dyDescent="0.25">
      <c r="A70" t="s">
        <v>504</v>
      </c>
      <c r="B70" t="s">
        <v>505</v>
      </c>
      <c r="C70">
        <v>0</v>
      </c>
    </row>
    <row r="71" spans="1:3" x14ac:dyDescent="0.25">
      <c r="A71" t="s">
        <v>229</v>
      </c>
      <c r="B71" t="s">
        <v>36</v>
      </c>
      <c r="C71">
        <v>24</v>
      </c>
    </row>
    <row r="72" spans="1:3" x14ac:dyDescent="0.25">
      <c r="A72" t="s">
        <v>251</v>
      </c>
      <c r="B72" t="s">
        <v>58</v>
      </c>
      <c r="C72">
        <v>50</v>
      </c>
    </row>
    <row r="73" spans="1:3" x14ac:dyDescent="0.25">
      <c r="A73" t="s">
        <v>230</v>
      </c>
      <c r="B73" t="s">
        <v>37</v>
      </c>
      <c r="C73">
        <v>5</v>
      </c>
    </row>
    <row r="74" spans="1:3" x14ac:dyDescent="0.25">
      <c r="A74" t="s">
        <v>254</v>
      </c>
      <c r="B74" t="s">
        <v>61</v>
      </c>
      <c r="C74">
        <v>400</v>
      </c>
    </row>
    <row r="75" spans="1:3" x14ac:dyDescent="0.25">
      <c r="A75" t="s">
        <v>255</v>
      </c>
      <c r="B75" t="s">
        <v>62</v>
      </c>
      <c r="C75">
        <v>200</v>
      </c>
    </row>
    <row r="76" spans="1:3" x14ac:dyDescent="0.25">
      <c r="A76" t="s">
        <v>253</v>
      </c>
      <c r="B76" t="s">
        <v>60</v>
      </c>
      <c r="C76">
        <v>150</v>
      </c>
    </row>
    <row r="77" spans="1:3" x14ac:dyDescent="0.25">
      <c r="A77" t="s">
        <v>249</v>
      </c>
      <c r="B77" t="s">
        <v>56</v>
      </c>
      <c r="C77">
        <v>100</v>
      </c>
    </row>
    <row r="78" spans="1:3" x14ac:dyDescent="0.25">
      <c r="A78" t="s">
        <v>250</v>
      </c>
      <c r="B78" t="s">
        <v>57</v>
      </c>
      <c r="C78">
        <v>100</v>
      </c>
    </row>
    <row r="79" spans="1:3" x14ac:dyDescent="0.25">
      <c r="A79" t="s">
        <v>252</v>
      </c>
      <c r="B79" t="s">
        <v>59</v>
      </c>
      <c r="C79">
        <v>100</v>
      </c>
    </row>
    <row r="80" spans="1:3" x14ac:dyDescent="0.25">
      <c r="A80" t="s">
        <v>506</v>
      </c>
      <c r="B80" t="s">
        <v>507</v>
      </c>
      <c r="C80">
        <v>0</v>
      </c>
    </row>
    <row r="81" spans="1:3" x14ac:dyDescent="0.25">
      <c r="A81" t="s">
        <v>243</v>
      </c>
      <c r="B81" t="s">
        <v>50</v>
      </c>
      <c r="C81">
        <v>100</v>
      </c>
    </row>
    <row r="82" spans="1:3" x14ac:dyDescent="0.25">
      <c r="A82" t="s">
        <v>247</v>
      </c>
      <c r="B82" t="s">
        <v>54</v>
      </c>
      <c r="C82">
        <v>40</v>
      </c>
    </row>
    <row r="83" spans="1:3" x14ac:dyDescent="0.25">
      <c r="A83" t="s">
        <v>508</v>
      </c>
      <c r="B83" t="s">
        <v>509</v>
      </c>
      <c r="C83">
        <v>0</v>
      </c>
    </row>
    <row r="84" spans="1:3" x14ac:dyDescent="0.25">
      <c r="A84" t="s">
        <v>244</v>
      </c>
      <c r="B84" t="s">
        <v>51</v>
      </c>
      <c r="C84">
        <v>150</v>
      </c>
    </row>
    <row r="85" spans="1:3" x14ac:dyDescent="0.25">
      <c r="A85" t="s">
        <v>245</v>
      </c>
      <c r="B85" t="s">
        <v>52</v>
      </c>
      <c r="C85">
        <v>250</v>
      </c>
    </row>
    <row r="86" spans="1:3" x14ac:dyDescent="0.25">
      <c r="A86" t="s">
        <v>246</v>
      </c>
      <c r="B86" t="s">
        <v>53</v>
      </c>
      <c r="C86">
        <v>200</v>
      </c>
    </row>
    <row r="87" spans="1:3" x14ac:dyDescent="0.25">
      <c r="A87" t="s">
        <v>368</v>
      </c>
      <c r="B87" t="s">
        <v>510</v>
      </c>
      <c r="C87">
        <v>0</v>
      </c>
    </row>
    <row r="88" spans="1:3" x14ac:dyDescent="0.25">
      <c r="A88" t="s">
        <v>511</v>
      </c>
      <c r="B88" t="s">
        <v>512</v>
      </c>
      <c r="C88">
        <v>0</v>
      </c>
    </row>
    <row r="89" spans="1:3" x14ac:dyDescent="0.25">
      <c r="A89" t="s">
        <v>201</v>
      </c>
      <c r="B89" t="s">
        <v>6</v>
      </c>
      <c r="C89">
        <v>33</v>
      </c>
    </row>
    <row r="90" spans="1:3" x14ac:dyDescent="0.25">
      <c r="A90" t="s">
        <v>513</v>
      </c>
      <c r="B90" t="s">
        <v>514</v>
      </c>
      <c r="C90">
        <v>0</v>
      </c>
    </row>
    <row r="91" spans="1:3" x14ac:dyDescent="0.25">
      <c r="A91" t="s">
        <v>515</v>
      </c>
      <c r="B91" t="s">
        <v>516</v>
      </c>
      <c r="C91">
        <v>0</v>
      </c>
    </row>
    <row r="92" spans="1:3" x14ac:dyDescent="0.25">
      <c r="A92" t="s">
        <v>517</v>
      </c>
      <c r="B92" t="s">
        <v>518</v>
      </c>
      <c r="C92">
        <v>0</v>
      </c>
    </row>
    <row r="93" spans="1:3" x14ac:dyDescent="0.25">
      <c r="A93" t="s">
        <v>297</v>
      </c>
      <c r="B93" t="s">
        <v>106</v>
      </c>
      <c r="C93">
        <v>9</v>
      </c>
    </row>
    <row r="94" spans="1:3" x14ac:dyDescent="0.25">
      <c r="A94" t="s">
        <v>224</v>
      </c>
      <c r="B94" t="s">
        <v>31</v>
      </c>
      <c r="C94">
        <v>2</v>
      </c>
    </row>
    <row r="95" spans="1:3" x14ac:dyDescent="0.25">
      <c r="A95" t="s">
        <v>221</v>
      </c>
      <c r="B95" t="s">
        <v>28</v>
      </c>
      <c r="C95">
        <v>354</v>
      </c>
    </row>
    <row r="96" spans="1:3" x14ac:dyDescent="0.25">
      <c r="A96" t="s">
        <v>222</v>
      </c>
      <c r="B96" t="s">
        <v>29</v>
      </c>
      <c r="C96">
        <v>763</v>
      </c>
    </row>
    <row r="97" spans="1:3" x14ac:dyDescent="0.25">
      <c r="A97" t="s">
        <v>223</v>
      </c>
      <c r="B97" t="s">
        <v>30</v>
      </c>
      <c r="C97">
        <v>243</v>
      </c>
    </row>
    <row r="98" spans="1:3" x14ac:dyDescent="0.25">
      <c r="A98" t="s">
        <v>366</v>
      </c>
      <c r="B98" t="s">
        <v>519</v>
      </c>
      <c r="C98">
        <v>595</v>
      </c>
    </row>
    <row r="99" spans="1:3" x14ac:dyDescent="0.25">
      <c r="A99" t="s">
        <v>520</v>
      </c>
      <c r="B99" t="s">
        <v>521</v>
      </c>
      <c r="C99">
        <v>0</v>
      </c>
    </row>
    <row r="100" spans="1:3" x14ac:dyDescent="0.25">
      <c r="A100" t="s">
        <v>522</v>
      </c>
      <c r="B100" t="s">
        <v>523</v>
      </c>
      <c r="C100">
        <v>0</v>
      </c>
    </row>
    <row r="101" spans="1:3" x14ac:dyDescent="0.25">
      <c r="A101" t="s">
        <v>268</v>
      </c>
      <c r="B101" t="s">
        <v>76</v>
      </c>
      <c r="C101">
        <v>191</v>
      </c>
    </row>
    <row r="102" spans="1:3" x14ac:dyDescent="0.25">
      <c r="A102" t="s">
        <v>321</v>
      </c>
      <c r="B102" t="s">
        <v>130</v>
      </c>
      <c r="C102">
        <v>6848</v>
      </c>
    </row>
    <row r="103" spans="1:3" x14ac:dyDescent="0.25">
      <c r="A103" t="s">
        <v>318</v>
      </c>
      <c r="B103" t="s">
        <v>127</v>
      </c>
      <c r="C103">
        <v>4992</v>
      </c>
    </row>
    <row r="104" spans="1:3" x14ac:dyDescent="0.25">
      <c r="A104" t="s">
        <v>320</v>
      </c>
      <c r="B104" t="s">
        <v>129</v>
      </c>
      <c r="C104">
        <v>386</v>
      </c>
    </row>
    <row r="105" spans="1:3" x14ac:dyDescent="0.25">
      <c r="A105" t="s">
        <v>319</v>
      </c>
      <c r="B105" t="s">
        <v>128</v>
      </c>
      <c r="C105">
        <v>1689</v>
      </c>
    </row>
    <row r="106" spans="1:3" x14ac:dyDescent="0.25">
      <c r="A106" t="s">
        <v>315</v>
      </c>
      <c r="B106" t="s">
        <v>124</v>
      </c>
      <c r="C106">
        <v>1017</v>
      </c>
    </row>
    <row r="107" spans="1:3" x14ac:dyDescent="0.25">
      <c r="A107" t="s">
        <v>316</v>
      </c>
      <c r="B107" t="s">
        <v>125</v>
      </c>
      <c r="C107">
        <v>9547</v>
      </c>
    </row>
    <row r="108" spans="1:3" x14ac:dyDescent="0.25">
      <c r="A108" t="s">
        <v>317</v>
      </c>
      <c r="B108" t="s">
        <v>126</v>
      </c>
      <c r="C108">
        <v>2680</v>
      </c>
    </row>
    <row r="109" spans="1:3" x14ac:dyDescent="0.25">
      <c r="A109" t="s">
        <v>322</v>
      </c>
      <c r="B109" t="s">
        <v>131</v>
      </c>
      <c r="C109">
        <v>1270</v>
      </c>
    </row>
    <row r="110" spans="1:3" x14ac:dyDescent="0.25">
      <c r="A110" t="s">
        <v>371</v>
      </c>
      <c r="B110" t="s">
        <v>180</v>
      </c>
      <c r="C110">
        <v>3849</v>
      </c>
    </row>
    <row r="111" spans="1:3" x14ac:dyDescent="0.25">
      <c r="A111" t="s">
        <v>384</v>
      </c>
      <c r="B111" t="s">
        <v>524</v>
      </c>
      <c r="C111">
        <v>718</v>
      </c>
    </row>
    <row r="112" spans="1:3" x14ac:dyDescent="0.25">
      <c r="A112" t="s">
        <v>525</v>
      </c>
      <c r="B112" t="s">
        <v>526</v>
      </c>
      <c r="C112">
        <v>1</v>
      </c>
    </row>
    <row r="113" spans="1:3" x14ac:dyDescent="0.25">
      <c r="A113" t="s">
        <v>309</v>
      </c>
      <c r="B113" t="s">
        <v>527</v>
      </c>
      <c r="C113">
        <v>0</v>
      </c>
    </row>
    <row r="114" spans="1:3" x14ac:dyDescent="0.25">
      <c r="A114" t="s">
        <v>220</v>
      </c>
      <c r="B114" t="s">
        <v>27</v>
      </c>
      <c r="C114">
        <v>14</v>
      </c>
    </row>
    <row r="115" spans="1:3" x14ac:dyDescent="0.25">
      <c r="A115" t="s">
        <v>528</v>
      </c>
      <c r="B115" t="s">
        <v>529</v>
      </c>
      <c r="C115">
        <v>0</v>
      </c>
    </row>
    <row r="116" spans="1:3" x14ac:dyDescent="0.25">
      <c r="A116" t="s">
        <v>237</v>
      </c>
      <c r="B116" t="s">
        <v>44</v>
      </c>
      <c r="C116">
        <v>6</v>
      </c>
    </row>
    <row r="117" spans="1:3" x14ac:dyDescent="0.25">
      <c r="A117" t="s">
        <v>308</v>
      </c>
      <c r="B117" t="s">
        <v>530</v>
      </c>
      <c r="C117">
        <v>1</v>
      </c>
    </row>
    <row r="118" spans="1:3" x14ac:dyDescent="0.25">
      <c r="A118" t="s">
        <v>531</v>
      </c>
      <c r="B118" t="s">
        <v>532</v>
      </c>
      <c r="C118">
        <v>0</v>
      </c>
    </row>
    <row r="119" spans="1:3" x14ac:dyDescent="0.25">
      <c r="A119" t="s">
        <v>533</v>
      </c>
      <c r="B119" t="s">
        <v>534</v>
      </c>
      <c r="C119">
        <v>0</v>
      </c>
    </row>
    <row r="120" spans="1:3" x14ac:dyDescent="0.25">
      <c r="A120" t="s">
        <v>283</v>
      </c>
      <c r="B120" t="s">
        <v>91</v>
      </c>
      <c r="C120">
        <v>504</v>
      </c>
    </row>
    <row r="121" spans="1:3" x14ac:dyDescent="0.25">
      <c r="A121" t="s">
        <v>535</v>
      </c>
      <c r="B121" t="s">
        <v>536</v>
      </c>
      <c r="C121">
        <v>0</v>
      </c>
    </row>
    <row r="122" spans="1:3" x14ac:dyDescent="0.25">
      <c r="A122" t="s">
        <v>306</v>
      </c>
      <c r="B122" t="s">
        <v>115</v>
      </c>
      <c r="C122">
        <v>590</v>
      </c>
    </row>
    <row r="123" spans="1:3" x14ac:dyDescent="0.25">
      <c r="A123" t="s">
        <v>203</v>
      </c>
      <c r="B123" t="s">
        <v>10</v>
      </c>
      <c r="C123">
        <v>456</v>
      </c>
    </row>
    <row r="124" spans="1:3" x14ac:dyDescent="0.25">
      <c r="A124" t="s">
        <v>204</v>
      </c>
      <c r="B124" t="s">
        <v>11</v>
      </c>
      <c r="C124">
        <v>27</v>
      </c>
    </row>
    <row r="125" spans="1:3" x14ac:dyDescent="0.25">
      <c r="A125" t="s">
        <v>282</v>
      </c>
      <c r="B125" t="s">
        <v>90</v>
      </c>
      <c r="C125">
        <v>103</v>
      </c>
    </row>
    <row r="126" spans="1:3" x14ac:dyDescent="0.25">
      <c r="A126" t="s">
        <v>537</v>
      </c>
      <c r="B126" t="s">
        <v>538</v>
      </c>
      <c r="C126">
        <v>0</v>
      </c>
    </row>
    <row r="127" spans="1:3" x14ac:dyDescent="0.25">
      <c r="A127" t="s">
        <v>281</v>
      </c>
      <c r="B127" t="s">
        <v>89</v>
      </c>
      <c r="C127">
        <v>15</v>
      </c>
    </row>
    <row r="128" spans="1:3" x14ac:dyDescent="0.25">
      <c r="A128" t="s">
        <v>307</v>
      </c>
      <c r="B128" t="s">
        <v>116</v>
      </c>
      <c r="C128">
        <v>388</v>
      </c>
    </row>
    <row r="129" spans="1:3" x14ac:dyDescent="0.25">
      <c r="A129" t="s">
        <v>279</v>
      </c>
      <c r="B129" t="s">
        <v>87</v>
      </c>
      <c r="C129">
        <v>353</v>
      </c>
    </row>
    <row r="130" spans="1:3" x14ac:dyDescent="0.25">
      <c r="A130" t="s">
        <v>280</v>
      </c>
      <c r="B130" t="s">
        <v>88</v>
      </c>
      <c r="C130">
        <v>124</v>
      </c>
    </row>
    <row r="131" spans="1:3" x14ac:dyDescent="0.25">
      <c r="A131" t="s">
        <v>539</v>
      </c>
      <c r="B131" t="s">
        <v>540</v>
      </c>
      <c r="C131">
        <v>0</v>
      </c>
    </row>
    <row r="132" spans="1:3" x14ac:dyDescent="0.25">
      <c r="A132" t="s">
        <v>541</v>
      </c>
      <c r="B132" t="s">
        <v>542</v>
      </c>
      <c r="C132">
        <v>0</v>
      </c>
    </row>
    <row r="133" spans="1:3" x14ac:dyDescent="0.25">
      <c r="A133" t="s">
        <v>228</v>
      </c>
      <c r="B133" t="s">
        <v>35</v>
      </c>
      <c r="C133">
        <v>367</v>
      </c>
    </row>
    <row r="134" spans="1:3" x14ac:dyDescent="0.25">
      <c r="A134" t="s">
        <v>543</v>
      </c>
      <c r="B134" t="s">
        <v>544</v>
      </c>
      <c r="C134">
        <v>0</v>
      </c>
    </row>
    <row r="135" spans="1:3" x14ac:dyDescent="0.25">
      <c r="A135" t="s">
        <v>545</v>
      </c>
      <c r="B135" t="s">
        <v>546</v>
      </c>
      <c r="C135">
        <v>0</v>
      </c>
    </row>
    <row r="136" spans="1:3" x14ac:dyDescent="0.25">
      <c r="A136" t="s">
        <v>302</v>
      </c>
      <c r="B136" t="s">
        <v>111</v>
      </c>
      <c r="C136">
        <v>32</v>
      </c>
    </row>
    <row r="137" spans="1:3" x14ac:dyDescent="0.25">
      <c r="A137" t="s">
        <v>211</v>
      </c>
      <c r="B137" t="s">
        <v>18</v>
      </c>
      <c r="C137">
        <v>67</v>
      </c>
    </row>
    <row r="138" spans="1:3" x14ac:dyDescent="0.25">
      <c r="A138" t="s">
        <v>257</v>
      </c>
      <c r="B138" t="s">
        <v>64</v>
      </c>
      <c r="C138">
        <v>189</v>
      </c>
    </row>
    <row r="139" spans="1:3" x14ac:dyDescent="0.25">
      <c r="A139" t="s">
        <v>325</v>
      </c>
      <c r="B139" t="s">
        <v>134</v>
      </c>
      <c r="C139">
        <v>0</v>
      </c>
    </row>
    <row r="140" spans="1:3" x14ac:dyDescent="0.25">
      <c r="A140" t="s">
        <v>547</v>
      </c>
      <c r="B140" t="s">
        <v>548</v>
      </c>
      <c r="C140">
        <v>1</v>
      </c>
    </row>
    <row r="141" spans="1:3" x14ac:dyDescent="0.25">
      <c r="A141" t="s">
        <v>549</v>
      </c>
      <c r="B141" t="s">
        <v>550</v>
      </c>
      <c r="C141">
        <v>0</v>
      </c>
    </row>
    <row r="142" spans="1:3" x14ac:dyDescent="0.25">
      <c r="A142" t="s">
        <v>551</v>
      </c>
      <c r="B142" t="s">
        <v>552</v>
      </c>
      <c r="C142">
        <v>0</v>
      </c>
    </row>
    <row r="143" spans="1:3" x14ac:dyDescent="0.25">
      <c r="A143" t="s">
        <v>553</v>
      </c>
      <c r="B143" t="s">
        <v>554</v>
      </c>
      <c r="C143">
        <v>0</v>
      </c>
    </row>
    <row r="144" spans="1:3" x14ac:dyDescent="0.25">
      <c r="A144" t="s">
        <v>555</v>
      </c>
      <c r="B144" t="s">
        <v>556</v>
      </c>
      <c r="C144">
        <v>0</v>
      </c>
    </row>
    <row r="145" spans="1:3" x14ac:dyDescent="0.25">
      <c r="A145" t="s">
        <v>557</v>
      </c>
      <c r="B145" t="s">
        <v>558</v>
      </c>
      <c r="C145">
        <v>0</v>
      </c>
    </row>
    <row r="146" spans="1:3" x14ac:dyDescent="0.25">
      <c r="A146" t="s">
        <v>210</v>
      </c>
      <c r="B146" t="s">
        <v>17</v>
      </c>
      <c r="C146">
        <v>42</v>
      </c>
    </row>
    <row r="147" spans="1:3" x14ac:dyDescent="0.25">
      <c r="A147" t="s">
        <v>559</v>
      </c>
      <c r="B147" t="s">
        <v>560</v>
      </c>
      <c r="C147">
        <v>0</v>
      </c>
    </row>
    <row r="148" spans="1:3" x14ac:dyDescent="0.25">
      <c r="A148" t="s">
        <v>561</v>
      </c>
      <c r="B148" t="s">
        <v>562</v>
      </c>
      <c r="C148">
        <v>0</v>
      </c>
    </row>
    <row r="149" spans="1:3" x14ac:dyDescent="0.25">
      <c r="A149" t="s">
        <v>256</v>
      </c>
      <c r="B149" t="s">
        <v>63</v>
      </c>
      <c r="C149">
        <v>261</v>
      </c>
    </row>
    <row r="150" spans="1:3" x14ac:dyDescent="0.25">
      <c r="A150" t="s">
        <v>563</v>
      </c>
      <c r="B150" t="s">
        <v>564</v>
      </c>
      <c r="C150">
        <v>0</v>
      </c>
    </row>
    <row r="151" spans="1:3" x14ac:dyDescent="0.25">
      <c r="A151" t="s">
        <v>565</v>
      </c>
      <c r="B151" t="s">
        <v>566</v>
      </c>
      <c r="C151">
        <v>0</v>
      </c>
    </row>
    <row r="152" spans="1:3" x14ac:dyDescent="0.25">
      <c r="A152" t="s">
        <v>294</v>
      </c>
      <c r="B152" t="s">
        <v>103</v>
      </c>
      <c r="C152">
        <v>2</v>
      </c>
    </row>
    <row r="153" spans="1:3" x14ac:dyDescent="0.25">
      <c r="A153" t="s">
        <v>567</v>
      </c>
      <c r="B153" t="s">
        <v>568</v>
      </c>
      <c r="C153">
        <v>0</v>
      </c>
    </row>
    <row r="154" spans="1:3" x14ac:dyDescent="0.25">
      <c r="A154" t="s">
        <v>225</v>
      </c>
      <c r="B154" t="s">
        <v>32</v>
      </c>
      <c r="C154">
        <v>152</v>
      </c>
    </row>
    <row r="155" spans="1:3" x14ac:dyDescent="0.25">
      <c r="A155" t="s">
        <v>199</v>
      </c>
      <c r="B155" t="s">
        <v>3</v>
      </c>
      <c r="C155">
        <v>0</v>
      </c>
    </row>
    <row r="156" spans="1:3" x14ac:dyDescent="0.25">
      <c r="A156" t="s">
        <v>262</v>
      </c>
      <c r="B156" t="s">
        <v>70</v>
      </c>
      <c r="C156">
        <v>182</v>
      </c>
    </row>
    <row r="157" spans="1:3" x14ac:dyDescent="0.25">
      <c r="A157" t="s">
        <v>226</v>
      </c>
      <c r="B157" t="s">
        <v>33</v>
      </c>
      <c r="C157">
        <v>154</v>
      </c>
    </row>
    <row r="158" spans="1:3" x14ac:dyDescent="0.25">
      <c r="A158" t="s">
        <v>295</v>
      </c>
      <c r="B158" t="s">
        <v>104</v>
      </c>
      <c r="C158">
        <v>18</v>
      </c>
    </row>
    <row r="159" spans="1:3" x14ac:dyDescent="0.25">
      <c r="A159" t="s">
        <v>569</v>
      </c>
      <c r="B159" t="s">
        <v>570</v>
      </c>
      <c r="C159">
        <v>0</v>
      </c>
    </row>
    <row r="160" spans="1:3" x14ac:dyDescent="0.25">
      <c r="A160" t="s">
        <v>571</v>
      </c>
      <c r="B160" t="s">
        <v>572</v>
      </c>
      <c r="C160">
        <v>0</v>
      </c>
    </row>
    <row r="161" spans="1:3" x14ac:dyDescent="0.25">
      <c r="A161" t="s">
        <v>573</v>
      </c>
      <c r="B161" t="s">
        <v>574</v>
      </c>
      <c r="C161">
        <v>0</v>
      </c>
    </row>
    <row r="162" spans="1:3" x14ac:dyDescent="0.25">
      <c r="A162" t="s">
        <v>575</v>
      </c>
      <c r="B162" t="s">
        <v>576</v>
      </c>
      <c r="C162">
        <v>0</v>
      </c>
    </row>
    <row r="163" spans="1:3" x14ac:dyDescent="0.25">
      <c r="A163" t="s">
        <v>577</v>
      </c>
      <c r="B163" t="s">
        <v>578</v>
      </c>
      <c r="C163">
        <v>0</v>
      </c>
    </row>
    <row r="164" spans="1:3" x14ac:dyDescent="0.25">
      <c r="A164" t="s">
        <v>218</v>
      </c>
      <c r="B164" t="s">
        <v>25</v>
      </c>
      <c r="C164">
        <v>18</v>
      </c>
    </row>
    <row r="165" spans="1:3" x14ac:dyDescent="0.25">
      <c r="A165" t="s">
        <v>227</v>
      </c>
      <c r="B165" t="s">
        <v>34</v>
      </c>
      <c r="C165">
        <v>79</v>
      </c>
    </row>
    <row r="166" spans="1:3" x14ac:dyDescent="0.25">
      <c r="A166" t="s">
        <v>580</v>
      </c>
      <c r="B166" t="s">
        <v>581</v>
      </c>
      <c r="C166">
        <v>3</v>
      </c>
    </row>
    <row r="167" spans="1:3" x14ac:dyDescent="0.25">
      <c r="A167" t="s">
        <v>359</v>
      </c>
      <c r="B167" t="s">
        <v>168</v>
      </c>
      <c r="C167">
        <v>4</v>
      </c>
    </row>
    <row r="168" spans="1:3" x14ac:dyDescent="0.25">
      <c r="A168" t="s">
        <v>582</v>
      </c>
      <c r="B168" t="s">
        <v>583</v>
      </c>
      <c r="C168">
        <v>0</v>
      </c>
    </row>
    <row r="169" spans="1:3" x14ac:dyDescent="0.25">
      <c r="A169" t="s">
        <v>385</v>
      </c>
      <c r="B169" t="s">
        <v>584</v>
      </c>
      <c r="C169">
        <v>0</v>
      </c>
    </row>
    <row r="170" spans="1:3" x14ac:dyDescent="0.25">
      <c r="A170" t="s">
        <v>207</v>
      </c>
      <c r="B170" t="s">
        <v>14</v>
      </c>
      <c r="C170">
        <v>44</v>
      </c>
    </row>
    <row r="171" spans="1:3" x14ac:dyDescent="0.25">
      <c r="A171" t="s">
        <v>240</v>
      </c>
      <c r="B171" t="s">
        <v>47</v>
      </c>
      <c r="C171">
        <v>27</v>
      </c>
    </row>
    <row r="172" spans="1:3" x14ac:dyDescent="0.25">
      <c r="A172" t="s">
        <v>382</v>
      </c>
      <c r="B172" t="s">
        <v>191</v>
      </c>
      <c r="C172">
        <v>23</v>
      </c>
    </row>
    <row r="173" spans="1:3" x14ac:dyDescent="0.25">
      <c r="A173" t="s">
        <v>585</v>
      </c>
      <c r="B173" t="s">
        <v>586</v>
      </c>
      <c r="C173">
        <v>0</v>
      </c>
    </row>
    <row r="174" spans="1:3" x14ac:dyDescent="0.25">
      <c r="A174" t="s">
        <v>284</v>
      </c>
      <c r="B174" t="s">
        <v>93</v>
      </c>
      <c r="C174">
        <v>9</v>
      </c>
    </row>
    <row r="175" spans="1:3" x14ac:dyDescent="0.25">
      <c r="A175" t="s">
        <v>587</v>
      </c>
      <c r="B175" t="s">
        <v>588</v>
      </c>
      <c r="C175">
        <v>0</v>
      </c>
    </row>
    <row r="176" spans="1:3" x14ac:dyDescent="0.25">
      <c r="A176" t="s">
        <v>589</v>
      </c>
      <c r="B176" t="s">
        <v>590</v>
      </c>
      <c r="C176">
        <v>0</v>
      </c>
    </row>
    <row r="177" spans="1:3" x14ac:dyDescent="0.25">
      <c r="A177" t="s">
        <v>591</v>
      </c>
      <c r="B177" t="s">
        <v>592</v>
      </c>
      <c r="C177">
        <v>0</v>
      </c>
    </row>
    <row r="178" spans="1:3" x14ac:dyDescent="0.25">
      <c r="A178" t="s">
        <v>238</v>
      </c>
      <c r="B178" t="s">
        <v>45</v>
      </c>
      <c r="C178">
        <v>2</v>
      </c>
    </row>
    <row r="179" spans="1:3" x14ac:dyDescent="0.25">
      <c r="A179" t="s">
        <v>593</v>
      </c>
      <c r="B179" t="s">
        <v>594</v>
      </c>
      <c r="C179">
        <v>0</v>
      </c>
    </row>
    <row r="180" spans="1:3" x14ac:dyDescent="0.25">
      <c r="A180" t="s">
        <v>275</v>
      </c>
      <c r="B180" t="s">
        <v>83</v>
      </c>
      <c r="C180">
        <v>8</v>
      </c>
    </row>
    <row r="181" spans="1:3" x14ac:dyDescent="0.25">
      <c r="A181" t="s">
        <v>595</v>
      </c>
      <c r="B181" t="s">
        <v>596</v>
      </c>
      <c r="C181">
        <v>0</v>
      </c>
    </row>
    <row r="182" spans="1:3" x14ac:dyDescent="0.25">
      <c r="A182" t="s">
        <v>597</v>
      </c>
      <c r="B182" t="s">
        <v>598</v>
      </c>
      <c r="C182">
        <v>0</v>
      </c>
    </row>
    <row r="183" spans="1:3" x14ac:dyDescent="0.25">
      <c r="A183" t="s">
        <v>236</v>
      </c>
      <c r="B183" t="s">
        <v>43</v>
      </c>
      <c r="C183">
        <v>98</v>
      </c>
    </row>
    <row r="184" spans="1:3" x14ac:dyDescent="0.25">
      <c r="A184" t="s">
        <v>599</v>
      </c>
      <c r="B184" t="s">
        <v>600</v>
      </c>
      <c r="C184">
        <v>0</v>
      </c>
    </row>
    <row r="185" spans="1:3" x14ac:dyDescent="0.25">
      <c r="A185" t="s">
        <v>601</v>
      </c>
      <c r="B185" t="s">
        <v>602</v>
      </c>
      <c r="C185">
        <v>0</v>
      </c>
    </row>
    <row r="186" spans="1:3" x14ac:dyDescent="0.25">
      <c r="A186" t="s">
        <v>235</v>
      </c>
      <c r="B186" t="s">
        <v>42</v>
      </c>
      <c r="C186">
        <v>59</v>
      </c>
    </row>
    <row r="187" spans="1:3" x14ac:dyDescent="0.25">
      <c r="A187" t="s">
        <v>603</v>
      </c>
      <c r="B187" t="s">
        <v>604</v>
      </c>
      <c r="C187">
        <v>0</v>
      </c>
    </row>
    <row r="188" spans="1:3" x14ac:dyDescent="0.25">
      <c r="A188" t="s">
        <v>314</v>
      </c>
      <c r="B188" t="s">
        <v>123</v>
      </c>
      <c r="C188">
        <v>36</v>
      </c>
    </row>
    <row r="189" spans="1:3" x14ac:dyDescent="0.25">
      <c r="A189" t="s">
        <v>276</v>
      </c>
      <c r="B189" t="s">
        <v>84</v>
      </c>
      <c r="C189">
        <v>7</v>
      </c>
    </row>
    <row r="190" spans="1:3" x14ac:dyDescent="0.25">
      <c r="A190" t="s">
        <v>272</v>
      </c>
      <c r="B190" t="s">
        <v>80</v>
      </c>
      <c r="C190">
        <v>12</v>
      </c>
    </row>
    <row r="191" spans="1:3" x14ac:dyDescent="0.25">
      <c r="A191" t="s">
        <v>277</v>
      </c>
      <c r="B191" t="s">
        <v>85</v>
      </c>
      <c r="C191">
        <v>76</v>
      </c>
    </row>
    <row r="192" spans="1:3" x14ac:dyDescent="0.25">
      <c r="A192" t="s">
        <v>605</v>
      </c>
      <c r="B192" t="s">
        <v>606</v>
      </c>
      <c r="C192">
        <v>15</v>
      </c>
    </row>
    <row r="193" spans="1:3" x14ac:dyDescent="0.25">
      <c r="A193" t="s">
        <v>607</v>
      </c>
      <c r="B193" t="s">
        <v>608</v>
      </c>
      <c r="C193">
        <v>65</v>
      </c>
    </row>
    <row r="194" spans="1:3" x14ac:dyDescent="0.25">
      <c r="A194" t="s">
        <v>609</v>
      </c>
      <c r="B194" t="s">
        <v>610</v>
      </c>
      <c r="C194">
        <v>0</v>
      </c>
    </row>
    <row r="195" spans="1:3" x14ac:dyDescent="0.25">
      <c r="A195" t="s">
        <v>611</v>
      </c>
      <c r="B195" t="s">
        <v>612</v>
      </c>
      <c r="C195">
        <v>0</v>
      </c>
    </row>
    <row r="196" spans="1:3" x14ac:dyDescent="0.25">
      <c r="A196" t="s">
        <v>613</v>
      </c>
      <c r="B196" t="s">
        <v>614</v>
      </c>
      <c r="C196">
        <v>0</v>
      </c>
    </row>
    <row r="197" spans="1:3" x14ac:dyDescent="0.25">
      <c r="A197" t="s">
        <v>615</v>
      </c>
      <c r="B197" t="s">
        <v>616</v>
      </c>
      <c r="C197">
        <v>0</v>
      </c>
    </row>
    <row r="198" spans="1:3" x14ac:dyDescent="0.25">
      <c r="A198" t="s">
        <v>618</v>
      </c>
      <c r="B198" t="s">
        <v>619</v>
      </c>
      <c r="C198">
        <v>0</v>
      </c>
    </row>
    <row r="199" spans="1:3" x14ac:dyDescent="0.25">
      <c r="A199" t="s">
        <v>197</v>
      </c>
      <c r="B199" t="s">
        <v>1</v>
      </c>
      <c r="C199">
        <v>6</v>
      </c>
    </row>
    <row r="200" spans="1:3" x14ac:dyDescent="0.25">
      <c r="A200" t="s">
        <v>352</v>
      </c>
      <c r="B200" t="s">
        <v>161</v>
      </c>
      <c r="C200">
        <v>0</v>
      </c>
    </row>
    <row r="201" spans="1:3" x14ac:dyDescent="0.25">
      <c r="A201" t="s">
        <v>621</v>
      </c>
      <c r="B201" t="s">
        <v>622</v>
      </c>
      <c r="C201">
        <v>0</v>
      </c>
    </row>
    <row r="202" spans="1:3" x14ac:dyDescent="0.25">
      <c r="A202" t="s">
        <v>623</v>
      </c>
      <c r="B202" t="s">
        <v>624</v>
      </c>
      <c r="C202">
        <v>0</v>
      </c>
    </row>
    <row r="203" spans="1:3" x14ac:dyDescent="0.25">
      <c r="A203" t="s">
        <v>625</v>
      </c>
      <c r="B203" t="s">
        <v>626</v>
      </c>
      <c r="C203">
        <v>0</v>
      </c>
    </row>
    <row r="204" spans="1:3" x14ac:dyDescent="0.25">
      <c r="A204" t="s">
        <v>627</v>
      </c>
      <c r="B204" t="s">
        <v>628</v>
      </c>
      <c r="C204">
        <v>0</v>
      </c>
    </row>
    <row r="205" spans="1:3" x14ac:dyDescent="0.25">
      <c r="A205" t="s">
        <v>310</v>
      </c>
      <c r="B205" t="s">
        <v>119</v>
      </c>
      <c r="C205">
        <v>5</v>
      </c>
    </row>
    <row r="206" spans="1:3" x14ac:dyDescent="0.25">
      <c r="A206" t="s">
        <v>376</v>
      </c>
      <c r="B206" t="s">
        <v>185</v>
      </c>
      <c r="C206">
        <v>5</v>
      </c>
    </row>
    <row r="207" spans="1:3" x14ac:dyDescent="0.25">
      <c r="A207" t="s">
        <v>377</v>
      </c>
      <c r="B207" t="s">
        <v>186</v>
      </c>
      <c r="C207">
        <v>8</v>
      </c>
    </row>
    <row r="208" spans="1:3" x14ac:dyDescent="0.25">
      <c r="A208" t="s">
        <v>629</v>
      </c>
      <c r="B208" t="s">
        <v>630</v>
      </c>
      <c r="C208">
        <v>0</v>
      </c>
    </row>
    <row r="209" spans="1:3" x14ac:dyDescent="0.25">
      <c r="A209" t="s">
        <v>631</v>
      </c>
      <c r="B209" t="s">
        <v>632</v>
      </c>
      <c r="C209">
        <v>0</v>
      </c>
    </row>
    <row r="210" spans="1:3" x14ac:dyDescent="0.25">
      <c r="A210" t="s">
        <v>633</v>
      </c>
      <c r="B210" t="s">
        <v>634</v>
      </c>
      <c r="C210">
        <v>0</v>
      </c>
    </row>
    <row r="211" spans="1:3" x14ac:dyDescent="0.25">
      <c r="A211" t="s">
        <v>635</v>
      </c>
      <c r="B211" t="s">
        <v>636</v>
      </c>
      <c r="C211">
        <v>0</v>
      </c>
    </row>
    <row r="212" spans="1:3" x14ac:dyDescent="0.25">
      <c r="A212" t="s">
        <v>637</v>
      </c>
      <c r="B212" t="s">
        <v>638</v>
      </c>
      <c r="C212">
        <v>0</v>
      </c>
    </row>
    <row r="213" spans="1:3" x14ac:dyDescent="0.25">
      <c r="A213" t="s">
        <v>639</v>
      </c>
      <c r="B213" t="s">
        <v>641</v>
      </c>
      <c r="C213">
        <v>0</v>
      </c>
    </row>
    <row r="214" spans="1:3" x14ac:dyDescent="0.25">
      <c r="A214" t="s">
        <v>313</v>
      </c>
      <c r="B214" t="s">
        <v>642</v>
      </c>
      <c r="C214">
        <v>37</v>
      </c>
    </row>
    <row r="215" spans="1:3" x14ac:dyDescent="0.25">
      <c r="A215" t="s">
        <v>643</v>
      </c>
      <c r="B215" t="s">
        <v>644</v>
      </c>
      <c r="C215">
        <v>0</v>
      </c>
    </row>
    <row r="216" spans="1:3" x14ac:dyDescent="0.25">
      <c r="A216" t="s">
        <v>645</v>
      </c>
      <c r="B216" t="s">
        <v>646</v>
      </c>
      <c r="C216">
        <v>0</v>
      </c>
    </row>
    <row r="217" spans="1:3" x14ac:dyDescent="0.25">
      <c r="A217" t="s">
        <v>647</v>
      </c>
      <c r="B217" t="s">
        <v>648</v>
      </c>
      <c r="C217">
        <v>0</v>
      </c>
    </row>
    <row r="218" spans="1:3" x14ac:dyDescent="0.25">
      <c r="A218" t="s">
        <v>305</v>
      </c>
      <c r="B218" t="s">
        <v>649</v>
      </c>
      <c r="C218">
        <v>11</v>
      </c>
    </row>
    <row r="219" spans="1:3" x14ac:dyDescent="0.25">
      <c r="A219" t="s">
        <v>357</v>
      </c>
      <c r="B219" t="s">
        <v>166</v>
      </c>
      <c r="C219">
        <v>0</v>
      </c>
    </row>
    <row r="220" spans="1:3" x14ac:dyDescent="0.25">
      <c r="A220" t="s">
        <v>327</v>
      </c>
      <c r="B220" t="s">
        <v>136</v>
      </c>
      <c r="C220">
        <v>23</v>
      </c>
    </row>
    <row r="221" spans="1:3" x14ac:dyDescent="0.25">
      <c r="A221" t="s">
        <v>355</v>
      </c>
      <c r="B221" t="s">
        <v>164</v>
      </c>
      <c r="C221">
        <v>177</v>
      </c>
    </row>
    <row r="222" spans="1:3" x14ac:dyDescent="0.25">
      <c r="A222" t="s">
        <v>358</v>
      </c>
      <c r="B222" t="s">
        <v>167</v>
      </c>
      <c r="C222">
        <v>46</v>
      </c>
    </row>
    <row r="223" spans="1:3" x14ac:dyDescent="0.25">
      <c r="A223" t="s">
        <v>234</v>
      </c>
      <c r="B223" t="s">
        <v>41</v>
      </c>
      <c r="C223">
        <v>37</v>
      </c>
    </row>
    <row r="224" spans="1:3" x14ac:dyDescent="0.25">
      <c r="A224" t="s">
        <v>331</v>
      </c>
      <c r="B224" t="s">
        <v>140</v>
      </c>
      <c r="C224">
        <v>58</v>
      </c>
    </row>
    <row r="225" spans="1:3" x14ac:dyDescent="0.25">
      <c r="A225" t="s">
        <v>231</v>
      </c>
      <c r="B225" t="s">
        <v>38</v>
      </c>
      <c r="C225">
        <v>9</v>
      </c>
    </row>
    <row r="226" spans="1:3" x14ac:dyDescent="0.25">
      <c r="A226" t="s">
        <v>232</v>
      </c>
      <c r="B226" t="s">
        <v>39</v>
      </c>
      <c r="C226">
        <v>36</v>
      </c>
    </row>
    <row r="227" spans="1:3" x14ac:dyDescent="0.25">
      <c r="A227" t="s">
        <v>650</v>
      </c>
      <c r="B227" t="s">
        <v>651</v>
      </c>
      <c r="C227">
        <v>0</v>
      </c>
    </row>
    <row r="228" spans="1:3" x14ac:dyDescent="0.25">
      <c r="A228" t="s">
        <v>652</v>
      </c>
      <c r="B228" t="s">
        <v>653</v>
      </c>
      <c r="C228">
        <v>0</v>
      </c>
    </row>
    <row r="229" spans="1:3" x14ac:dyDescent="0.25">
      <c r="A229" t="s">
        <v>264</v>
      </c>
      <c r="B229" t="s">
        <v>72</v>
      </c>
      <c r="C229">
        <v>8</v>
      </c>
    </row>
    <row r="230" spans="1:3" x14ac:dyDescent="0.25">
      <c r="A230" t="s">
        <v>654</v>
      </c>
      <c r="B230" t="s">
        <v>655</v>
      </c>
      <c r="C230">
        <v>0</v>
      </c>
    </row>
    <row r="231" spans="1:3" x14ac:dyDescent="0.25">
      <c r="A231" t="s">
        <v>329</v>
      </c>
      <c r="B231" t="s">
        <v>138</v>
      </c>
      <c r="C231">
        <v>12</v>
      </c>
    </row>
    <row r="232" spans="1:3" x14ac:dyDescent="0.25">
      <c r="A232" t="s">
        <v>656</v>
      </c>
      <c r="B232" t="s">
        <v>657</v>
      </c>
      <c r="C232">
        <v>0</v>
      </c>
    </row>
    <row r="233" spans="1:3" x14ac:dyDescent="0.25">
      <c r="A233" t="s">
        <v>328</v>
      </c>
      <c r="B233" t="s">
        <v>137</v>
      </c>
      <c r="C233">
        <v>112</v>
      </c>
    </row>
    <row r="234" spans="1:3" x14ac:dyDescent="0.25">
      <c r="A234" t="s">
        <v>658</v>
      </c>
      <c r="B234" t="s">
        <v>659</v>
      </c>
      <c r="C234">
        <v>0</v>
      </c>
    </row>
    <row r="235" spans="1:3" x14ac:dyDescent="0.25">
      <c r="A235" t="s">
        <v>660</v>
      </c>
      <c r="B235" t="s">
        <v>661</v>
      </c>
      <c r="C235">
        <v>0</v>
      </c>
    </row>
    <row r="236" spans="1:3" x14ac:dyDescent="0.25">
      <c r="A236" t="s">
        <v>296</v>
      </c>
      <c r="B236" t="s">
        <v>662</v>
      </c>
      <c r="C236">
        <v>0</v>
      </c>
    </row>
    <row r="237" spans="1:3" x14ac:dyDescent="0.25">
      <c r="A237" t="s">
        <v>663</v>
      </c>
      <c r="B237" t="s">
        <v>664</v>
      </c>
      <c r="C237">
        <v>0</v>
      </c>
    </row>
    <row r="238" spans="1:3" x14ac:dyDescent="0.25">
      <c r="A238" t="s">
        <v>665</v>
      </c>
      <c r="B238" t="s">
        <v>666</v>
      </c>
      <c r="C238">
        <v>0</v>
      </c>
    </row>
    <row r="239" spans="1:3" x14ac:dyDescent="0.25">
      <c r="A239" t="s">
        <v>348</v>
      </c>
      <c r="B239" t="s">
        <v>667</v>
      </c>
      <c r="C239">
        <v>0</v>
      </c>
    </row>
    <row r="240" spans="1:3" x14ac:dyDescent="0.25">
      <c r="A240" t="s">
        <v>375</v>
      </c>
      <c r="B240" t="s">
        <v>668</v>
      </c>
      <c r="C240">
        <v>6</v>
      </c>
    </row>
    <row r="241" spans="1:3" x14ac:dyDescent="0.25">
      <c r="A241" t="s">
        <v>669</v>
      </c>
      <c r="B241" t="s">
        <v>670</v>
      </c>
      <c r="C241">
        <v>0</v>
      </c>
    </row>
    <row r="242" spans="1:3" x14ac:dyDescent="0.25">
      <c r="A242" t="s">
        <v>274</v>
      </c>
      <c r="B242" t="s">
        <v>82</v>
      </c>
      <c r="C242">
        <v>103</v>
      </c>
    </row>
    <row r="243" spans="1:3" x14ac:dyDescent="0.25">
      <c r="A243" t="s">
        <v>378</v>
      </c>
      <c r="B243" t="s">
        <v>671</v>
      </c>
      <c r="C243">
        <v>31</v>
      </c>
    </row>
    <row r="244" spans="1:3" x14ac:dyDescent="0.25">
      <c r="A244" t="s">
        <v>672</v>
      </c>
      <c r="B244" t="s">
        <v>673</v>
      </c>
      <c r="C244">
        <v>0</v>
      </c>
    </row>
    <row r="245" spans="1:3" x14ac:dyDescent="0.25">
      <c r="A245" t="s">
        <v>267</v>
      </c>
      <c r="B245" t="s">
        <v>75</v>
      </c>
      <c r="C245">
        <v>212</v>
      </c>
    </row>
    <row r="246" spans="1:3" x14ac:dyDescent="0.25">
      <c r="A246" t="s">
        <v>292</v>
      </c>
      <c r="B246" t="s">
        <v>101</v>
      </c>
      <c r="C246">
        <v>24</v>
      </c>
    </row>
    <row r="247" spans="1:3" x14ac:dyDescent="0.25">
      <c r="A247" t="s">
        <v>291</v>
      </c>
      <c r="B247" t="s">
        <v>100</v>
      </c>
      <c r="C247">
        <v>21</v>
      </c>
    </row>
    <row r="248" spans="1:3" x14ac:dyDescent="0.25">
      <c r="A248" t="s">
        <v>674</v>
      </c>
      <c r="B248" t="s">
        <v>675</v>
      </c>
      <c r="C248">
        <v>0</v>
      </c>
    </row>
    <row r="249" spans="1:3" x14ac:dyDescent="0.25">
      <c r="A249" t="s">
        <v>333</v>
      </c>
      <c r="B249" t="s">
        <v>142</v>
      </c>
      <c r="C249">
        <v>35</v>
      </c>
    </row>
    <row r="250" spans="1:3" x14ac:dyDescent="0.25">
      <c r="A250" t="s">
        <v>332</v>
      </c>
      <c r="B250" t="s">
        <v>141</v>
      </c>
      <c r="C250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>
      <selection activeCell="C187" sqref="C187"/>
    </sheetView>
  </sheetViews>
  <sheetFormatPr baseColWidth="10" defaultRowHeight="15" x14ac:dyDescent="0.25"/>
  <cols>
    <col min="1" max="1" width="23.85546875" bestFit="1" customWidth="1"/>
    <col min="2" max="2" width="51.140625" bestFit="1" customWidth="1"/>
    <col min="3" max="3" width="15" bestFit="1" customWidth="1"/>
  </cols>
  <sheetData>
    <row r="1" spans="1:3" x14ac:dyDescent="0.25">
      <c r="A1" s="1" t="s">
        <v>196</v>
      </c>
      <c r="B1" s="1" t="s">
        <v>0</v>
      </c>
      <c r="C1" s="1" t="s">
        <v>387</v>
      </c>
    </row>
    <row r="2" spans="1:3" x14ac:dyDescent="0.25">
      <c r="A2" s="3" t="s">
        <v>197</v>
      </c>
      <c r="B2" s="2" t="s">
        <v>1</v>
      </c>
      <c r="C2" s="4">
        <v>4</v>
      </c>
    </row>
    <row r="3" spans="1:3" x14ac:dyDescent="0.25">
      <c r="A3" s="6" t="s">
        <v>198</v>
      </c>
      <c r="B3" s="5" t="s">
        <v>2</v>
      </c>
      <c r="C3" s="4">
        <v>16</v>
      </c>
    </row>
    <row r="4" spans="1:3" x14ac:dyDescent="0.25">
      <c r="A4" s="6" t="s">
        <v>199</v>
      </c>
      <c r="B4" s="5" t="s">
        <v>3</v>
      </c>
      <c r="C4" s="4">
        <v>3</v>
      </c>
    </row>
    <row r="5" spans="1:3" x14ac:dyDescent="0.25">
      <c r="A5" s="6" t="s">
        <v>200</v>
      </c>
      <c r="B5" s="5" t="s">
        <v>4</v>
      </c>
      <c r="C5" s="4">
        <v>1</v>
      </c>
    </row>
    <row r="6" spans="1:3" x14ac:dyDescent="0.25">
      <c r="A6" s="6">
        <v>50161815</v>
      </c>
      <c r="B6" s="7" t="s">
        <v>5</v>
      </c>
      <c r="C6" s="4">
        <v>2</v>
      </c>
    </row>
    <row r="7" spans="1:3" x14ac:dyDescent="0.25">
      <c r="A7" s="6" t="s">
        <v>201</v>
      </c>
      <c r="B7" s="5" t="s">
        <v>6</v>
      </c>
      <c r="C7" s="4">
        <v>33</v>
      </c>
    </row>
    <row r="8" spans="1:3" x14ac:dyDescent="0.25">
      <c r="A8" s="6" t="s">
        <v>202</v>
      </c>
      <c r="B8" s="5" t="s">
        <v>7</v>
      </c>
      <c r="C8" s="4">
        <v>5</v>
      </c>
    </row>
    <row r="9" spans="1:3" x14ac:dyDescent="0.25">
      <c r="A9" s="6">
        <v>26111705</v>
      </c>
      <c r="B9" s="5" t="s">
        <v>8</v>
      </c>
      <c r="C9" s="4">
        <v>82</v>
      </c>
    </row>
    <row r="10" spans="1:3" x14ac:dyDescent="0.25">
      <c r="A10" s="6">
        <v>26111730</v>
      </c>
      <c r="B10" s="5" t="s">
        <v>9</v>
      </c>
      <c r="C10" s="4">
        <v>99</v>
      </c>
    </row>
    <row r="11" spans="1:3" x14ac:dyDescent="0.25">
      <c r="A11" s="6" t="s">
        <v>203</v>
      </c>
      <c r="B11" s="5" t="s">
        <v>10</v>
      </c>
      <c r="C11" s="4">
        <v>420</v>
      </c>
    </row>
    <row r="12" spans="1:3" x14ac:dyDescent="0.25">
      <c r="A12" s="3" t="s">
        <v>204</v>
      </c>
      <c r="B12" s="2" t="s">
        <v>11</v>
      </c>
      <c r="C12" s="4">
        <v>27</v>
      </c>
    </row>
    <row r="13" spans="1:3" x14ac:dyDescent="0.25">
      <c r="A13" s="3" t="s">
        <v>205</v>
      </c>
      <c r="B13" s="8" t="s">
        <v>12</v>
      </c>
      <c r="C13" s="4">
        <v>3</v>
      </c>
    </row>
    <row r="14" spans="1:3" x14ac:dyDescent="0.25">
      <c r="A14" s="6" t="s">
        <v>206</v>
      </c>
      <c r="B14" s="5" t="s">
        <v>13</v>
      </c>
      <c r="C14" s="4">
        <v>90</v>
      </c>
    </row>
    <row r="15" spans="1:3" x14ac:dyDescent="0.25">
      <c r="A15" s="6" t="s">
        <v>207</v>
      </c>
      <c r="B15" s="5" t="s">
        <v>14</v>
      </c>
      <c r="C15" s="4">
        <v>44</v>
      </c>
    </row>
    <row r="16" spans="1:3" x14ac:dyDescent="0.25">
      <c r="A16" s="3" t="s">
        <v>208</v>
      </c>
      <c r="B16" s="2" t="s">
        <v>15</v>
      </c>
      <c r="C16" s="4">
        <v>10</v>
      </c>
    </row>
    <row r="17" spans="1:3" x14ac:dyDescent="0.25">
      <c r="A17" s="3" t="s">
        <v>209</v>
      </c>
      <c r="B17" s="2" t="s">
        <v>16</v>
      </c>
      <c r="C17" s="4">
        <v>138</v>
      </c>
    </row>
    <row r="18" spans="1:3" x14ac:dyDescent="0.25">
      <c r="A18" s="6" t="s">
        <v>210</v>
      </c>
      <c r="B18" s="5" t="s">
        <v>17</v>
      </c>
      <c r="C18" s="4">
        <v>42</v>
      </c>
    </row>
    <row r="19" spans="1:3" x14ac:dyDescent="0.25">
      <c r="A19" s="6" t="s">
        <v>211</v>
      </c>
      <c r="B19" s="5" t="s">
        <v>18</v>
      </c>
      <c r="C19" s="4">
        <v>67</v>
      </c>
    </row>
    <row r="20" spans="1:3" x14ac:dyDescent="0.25">
      <c r="A20" s="3" t="s">
        <v>212</v>
      </c>
      <c r="B20" s="2" t="s">
        <v>19</v>
      </c>
      <c r="C20" s="4">
        <v>4</v>
      </c>
    </row>
    <row r="21" spans="1:3" x14ac:dyDescent="0.25">
      <c r="A21" s="6" t="s">
        <v>213</v>
      </c>
      <c r="B21" s="5" t="s">
        <v>20</v>
      </c>
      <c r="C21" s="4">
        <v>4</v>
      </c>
    </row>
    <row r="22" spans="1:3" x14ac:dyDescent="0.25">
      <c r="A22" s="3" t="s">
        <v>214</v>
      </c>
      <c r="B22" s="2" t="s">
        <v>21</v>
      </c>
      <c r="C22" s="4">
        <v>4</v>
      </c>
    </row>
    <row r="23" spans="1:3" x14ac:dyDescent="0.25">
      <c r="A23" s="6" t="s">
        <v>215</v>
      </c>
      <c r="B23" s="5" t="s">
        <v>22</v>
      </c>
      <c r="C23" s="4">
        <v>4</v>
      </c>
    </row>
    <row r="24" spans="1:3" x14ac:dyDescent="0.25">
      <c r="A24" s="3" t="s">
        <v>216</v>
      </c>
      <c r="B24" s="2" t="s">
        <v>23</v>
      </c>
      <c r="C24" s="4">
        <v>3</v>
      </c>
    </row>
    <row r="25" spans="1:3" x14ac:dyDescent="0.25">
      <c r="A25" s="6" t="s">
        <v>217</v>
      </c>
      <c r="B25" s="5" t="s">
        <v>24</v>
      </c>
      <c r="C25" s="4">
        <v>2</v>
      </c>
    </row>
    <row r="26" spans="1:3" x14ac:dyDescent="0.25">
      <c r="A26" s="6" t="s">
        <v>218</v>
      </c>
      <c r="B26" s="5" t="s">
        <v>25</v>
      </c>
      <c r="C26" s="4">
        <v>18</v>
      </c>
    </row>
    <row r="27" spans="1:3" x14ac:dyDescent="0.25">
      <c r="A27" s="6" t="s">
        <v>219</v>
      </c>
      <c r="B27" s="5" t="s">
        <v>26</v>
      </c>
      <c r="C27" s="4">
        <v>343</v>
      </c>
    </row>
    <row r="28" spans="1:3" x14ac:dyDescent="0.25">
      <c r="A28" s="3" t="s">
        <v>220</v>
      </c>
      <c r="B28" s="2" t="s">
        <v>27</v>
      </c>
      <c r="C28" s="4">
        <v>14</v>
      </c>
    </row>
    <row r="29" spans="1:3" x14ac:dyDescent="0.25">
      <c r="A29" s="6" t="s">
        <v>221</v>
      </c>
      <c r="B29" s="9" t="s">
        <v>28</v>
      </c>
      <c r="C29" s="4">
        <v>310</v>
      </c>
    </row>
    <row r="30" spans="1:3" x14ac:dyDescent="0.25">
      <c r="A30" s="3" t="s">
        <v>222</v>
      </c>
      <c r="B30" s="2" t="s">
        <v>29</v>
      </c>
      <c r="C30" s="4">
        <v>707</v>
      </c>
    </row>
    <row r="31" spans="1:3" x14ac:dyDescent="0.25">
      <c r="A31" s="6" t="s">
        <v>223</v>
      </c>
      <c r="B31" s="5" t="s">
        <v>30</v>
      </c>
      <c r="C31" s="4">
        <v>139</v>
      </c>
    </row>
    <row r="32" spans="1:3" x14ac:dyDescent="0.25">
      <c r="A32" s="3" t="s">
        <v>224</v>
      </c>
      <c r="B32" s="8" t="s">
        <v>31</v>
      </c>
      <c r="C32" s="4">
        <v>0</v>
      </c>
    </row>
    <row r="33" spans="1:3" x14ac:dyDescent="0.25">
      <c r="A33" s="3" t="s">
        <v>225</v>
      </c>
      <c r="B33" s="2" t="s">
        <v>32</v>
      </c>
      <c r="C33" s="4">
        <v>132</v>
      </c>
    </row>
    <row r="34" spans="1:3" x14ac:dyDescent="0.25">
      <c r="A34" s="6" t="s">
        <v>226</v>
      </c>
      <c r="B34" s="5" t="s">
        <v>33</v>
      </c>
      <c r="C34" s="4">
        <v>136</v>
      </c>
    </row>
    <row r="35" spans="1:3" x14ac:dyDescent="0.25">
      <c r="A35" s="6" t="s">
        <v>227</v>
      </c>
      <c r="B35" s="5" t="s">
        <v>34</v>
      </c>
      <c r="C35" s="4">
        <v>32</v>
      </c>
    </row>
    <row r="36" spans="1:3" x14ac:dyDescent="0.25">
      <c r="A36" s="6" t="s">
        <v>228</v>
      </c>
      <c r="B36" s="5" t="s">
        <v>35</v>
      </c>
      <c r="C36" s="4">
        <v>364</v>
      </c>
    </row>
    <row r="37" spans="1:3" x14ac:dyDescent="0.25">
      <c r="A37" s="3" t="s">
        <v>229</v>
      </c>
      <c r="B37" s="2" t="s">
        <v>36</v>
      </c>
      <c r="C37" s="4">
        <v>24</v>
      </c>
    </row>
    <row r="38" spans="1:3" x14ac:dyDescent="0.25">
      <c r="A38" s="3" t="s">
        <v>230</v>
      </c>
      <c r="B38" s="2" t="s">
        <v>37</v>
      </c>
      <c r="C38" s="4">
        <v>5</v>
      </c>
    </row>
    <row r="39" spans="1:3" x14ac:dyDescent="0.25">
      <c r="A39" s="6" t="s">
        <v>231</v>
      </c>
      <c r="B39" s="5" t="s">
        <v>38</v>
      </c>
      <c r="C39" s="4">
        <v>9</v>
      </c>
    </row>
    <row r="40" spans="1:3" x14ac:dyDescent="0.25">
      <c r="A40" s="6" t="s">
        <v>232</v>
      </c>
      <c r="B40" s="5" t="s">
        <v>39</v>
      </c>
      <c r="C40" s="4">
        <v>36</v>
      </c>
    </row>
    <row r="41" spans="1:3" x14ac:dyDescent="0.25">
      <c r="A41" s="3" t="s">
        <v>233</v>
      </c>
      <c r="B41" s="2" t="s">
        <v>40</v>
      </c>
      <c r="C41" s="4">
        <v>48</v>
      </c>
    </row>
    <row r="42" spans="1:3" x14ac:dyDescent="0.25">
      <c r="A42" s="6" t="s">
        <v>234</v>
      </c>
      <c r="B42" s="5" t="s">
        <v>41</v>
      </c>
      <c r="C42" s="4">
        <v>37</v>
      </c>
    </row>
    <row r="43" spans="1:3" x14ac:dyDescent="0.25">
      <c r="A43" s="3" t="s">
        <v>235</v>
      </c>
      <c r="B43" s="2" t="s">
        <v>42</v>
      </c>
      <c r="C43" s="4">
        <v>56</v>
      </c>
    </row>
    <row r="44" spans="1:3" x14ac:dyDescent="0.25">
      <c r="A44" s="3" t="s">
        <v>236</v>
      </c>
      <c r="B44" s="2" t="s">
        <v>43</v>
      </c>
      <c r="C44" s="4">
        <v>67</v>
      </c>
    </row>
    <row r="45" spans="1:3" x14ac:dyDescent="0.25">
      <c r="A45" s="3" t="s">
        <v>237</v>
      </c>
      <c r="B45" s="2" t="s">
        <v>44</v>
      </c>
      <c r="C45" s="4">
        <v>6</v>
      </c>
    </row>
    <row r="46" spans="1:3" x14ac:dyDescent="0.25">
      <c r="A46" s="6" t="s">
        <v>238</v>
      </c>
      <c r="B46" s="5" t="s">
        <v>45</v>
      </c>
      <c r="C46" s="4">
        <v>2</v>
      </c>
    </row>
    <row r="47" spans="1:3" x14ac:dyDescent="0.25">
      <c r="A47" s="3" t="s">
        <v>239</v>
      </c>
      <c r="B47" s="2" t="s">
        <v>46</v>
      </c>
      <c r="C47" s="4">
        <v>575</v>
      </c>
    </row>
    <row r="48" spans="1:3" x14ac:dyDescent="0.25">
      <c r="A48" s="3" t="s">
        <v>240</v>
      </c>
      <c r="B48" s="2" t="s">
        <v>47</v>
      </c>
      <c r="C48" s="4">
        <v>23</v>
      </c>
    </row>
    <row r="49" spans="1:3" x14ac:dyDescent="0.25">
      <c r="A49" s="3" t="s">
        <v>241</v>
      </c>
      <c r="B49" s="2" t="s">
        <v>48</v>
      </c>
      <c r="C49" s="4">
        <v>54</v>
      </c>
    </row>
    <row r="50" spans="1:3" x14ac:dyDescent="0.25">
      <c r="A50" s="3" t="s">
        <v>242</v>
      </c>
      <c r="B50" s="2" t="s">
        <v>49</v>
      </c>
      <c r="C50" s="4">
        <v>13</v>
      </c>
    </row>
    <row r="51" spans="1:3" x14ac:dyDescent="0.25">
      <c r="A51" s="3" t="s">
        <v>243</v>
      </c>
      <c r="B51" s="2" t="s">
        <v>50</v>
      </c>
      <c r="C51" s="4">
        <v>100</v>
      </c>
    </row>
    <row r="52" spans="1:3" x14ac:dyDescent="0.25">
      <c r="A52" s="6" t="s">
        <v>244</v>
      </c>
      <c r="B52" s="5" t="s">
        <v>51</v>
      </c>
      <c r="C52" s="4">
        <v>150</v>
      </c>
    </row>
    <row r="53" spans="1:3" x14ac:dyDescent="0.25">
      <c r="A53" s="6" t="s">
        <v>245</v>
      </c>
      <c r="B53" s="5" t="s">
        <v>52</v>
      </c>
      <c r="C53" s="4">
        <v>250</v>
      </c>
    </row>
    <row r="54" spans="1:3" x14ac:dyDescent="0.25">
      <c r="A54" s="6" t="s">
        <v>246</v>
      </c>
      <c r="B54" s="5" t="s">
        <v>53</v>
      </c>
      <c r="C54" s="4">
        <v>200</v>
      </c>
    </row>
    <row r="55" spans="1:3" x14ac:dyDescent="0.25">
      <c r="A55" s="6" t="s">
        <v>247</v>
      </c>
      <c r="B55" s="5" t="s">
        <v>54</v>
      </c>
      <c r="C55" s="4">
        <v>40</v>
      </c>
    </row>
    <row r="56" spans="1:3" x14ac:dyDescent="0.25">
      <c r="A56" s="3" t="s">
        <v>248</v>
      </c>
      <c r="B56" s="2" t="s">
        <v>55</v>
      </c>
      <c r="C56" s="4">
        <v>390</v>
      </c>
    </row>
    <row r="57" spans="1:3" x14ac:dyDescent="0.25">
      <c r="A57" s="3" t="s">
        <v>249</v>
      </c>
      <c r="B57" s="2" t="s">
        <v>56</v>
      </c>
      <c r="C57" s="4">
        <v>100</v>
      </c>
    </row>
    <row r="58" spans="1:3" x14ac:dyDescent="0.25">
      <c r="A58" s="3" t="s">
        <v>250</v>
      </c>
      <c r="B58" s="2" t="s">
        <v>57</v>
      </c>
      <c r="C58" s="4">
        <v>100</v>
      </c>
    </row>
    <row r="59" spans="1:3" x14ac:dyDescent="0.25">
      <c r="A59" s="6" t="s">
        <v>251</v>
      </c>
      <c r="B59" s="5" t="s">
        <v>58</v>
      </c>
      <c r="C59" s="4">
        <v>50</v>
      </c>
    </row>
    <row r="60" spans="1:3" x14ac:dyDescent="0.25">
      <c r="A60" s="6" t="s">
        <v>252</v>
      </c>
      <c r="B60" s="5" t="s">
        <v>59</v>
      </c>
      <c r="C60" s="4">
        <v>100</v>
      </c>
    </row>
    <row r="61" spans="1:3" x14ac:dyDescent="0.25">
      <c r="A61" s="6" t="s">
        <v>253</v>
      </c>
      <c r="B61" s="5" t="s">
        <v>60</v>
      </c>
      <c r="C61" s="4">
        <v>150</v>
      </c>
    </row>
    <row r="62" spans="1:3" x14ac:dyDescent="0.25">
      <c r="A62" s="3" t="s">
        <v>254</v>
      </c>
      <c r="B62" s="2" t="s">
        <v>61</v>
      </c>
      <c r="C62" s="4">
        <v>400</v>
      </c>
    </row>
    <row r="63" spans="1:3" x14ac:dyDescent="0.25">
      <c r="A63" s="3" t="s">
        <v>255</v>
      </c>
      <c r="B63" s="2" t="s">
        <v>62</v>
      </c>
      <c r="C63" s="4">
        <v>200</v>
      </c>
    </row>
    <row r="64" spans="1:3" x14ac:dyDescent="0.25">
      <c r="A64" s="3" t="s">
        <v>256</v>
      </c>
      <c r="B64" s="2" t="s">
        <v>63</v>
      </c>
      <c r="C64" s="4">
        <v>259</v>
      </c>
    </row>
    <row r="65" spans="1:3" x14ac:dyDescent="0.25">
      <c r="A65" s="6" t="s">
        <v>257</v>
      </c>
      <c r="B65" s="5" t="s">
        <v>64</v>
      </c>
      <c r="C65" s="4">
        <v>189</v>
      </c>
    </row>
    <row r="66" spans="1:3" x14ac:dyDescent="0.25">
      <c r="A66" s="6">
        <v>14111819</v>
      </c>
      <c r="B66" s="5" t="s">
        <v>65</v>
      </c>
      <c r="C66" s="4">
        <v>9700</v>
      </c>
    </row>
    <row r="67" spans="1:3" x14ac:dyDescent="0.25">
      <c r="A67" s="3" t="s">
        <v>258</v>
      </c>
      <c r="B67" s="2" t="s">
        <v>66</v>
      </c>
      <c r="C67" s="4">
        <v>25</v>
      </c>
    </row>
    <row r="68" spans="1:3" x14ac:dyDescent="0.25">
      <c r="A68" s="6" t="s">
        <v>259</v>
      </c>
      <c r="B68" s="5" t="s">
        <v>67</v>
      </c>
      <c r="C68" s="4">
        <v>1</v>
      </c>
    </row>
    <row r="69" spans="1:3" x14ac:dyDescent="0.25">
      <c r="A69" s="3" t="s">
        <v>260</v>
      </c>
      <c r="B69" s="2" t="s">
        <v>68</v>
      </c>
      <c r="C69" s="4">
        <v>17</v>
      </c>
    </row>
    <row r="70" spans="1:3" x14ac:dyDescent="0.25">
      <c r="A70" s="6" t="s">
        <v>261</v>
      </c>
      <c r="B70" s="5" t="s">
        <v>69</v>
      </c>
      <c r="C70" s="4">
        <v>1</v>
      </c>
    </row>
    <row r="71" spans="1:3" x14ac:dyDescent="0.25">
      <c r="A71" s="3" t="s">
        <v>262</v>
      </c>
      <c r="B71" s="2" t="s">
        <v>70</v>
      </c>
      <c r="C71" s="4">
        <v>163</v>
      </c>
    </row>
    <row r="72" spans="1:3" x14ac:dyDescent="0.25">
      <c r="A72" s="3" t="s">
        <v>263</v>
      </c>
      <c r="B72" s="2" t="s">
        <v>71</v>
      </c>
      <c r="C72" s="4">
        <v>1</v>
      </c>
    </row>
    <row r="73" spans="1:3" x14ac:dyDescent="0.25">
      <c r="A73" s="3" t="s">
        <v>264</v>
      </c>
      <c r="B73" s="2" t="s">
        <v>72</v>
      </c>
      <c r="C73" s="4">
        <v>8</v>
      </c>
    </row>
    <row r="74" spans="1:3" x14ac:dyDescent="0.25">
      <c r="A74" s="3" t="s">
        <v>265</v>
      </c>
      <c r="B74" s="2" t="s">
        <v>73</v>
      </c>
      <c r="C74" s="4">
        <v>11</v>
      </c>
    </row>
    <row r="75" spans="1:3" x14ac:dyDescent="0.25">
      <c r="A75" s="6" t="s">
        <v>266</v>
      </c>
      <c r="B75" s="5" t="s">
        <v>74</v>
      </c>
      <c r="C75" s="4">
        <v>7</v>
      </c>
    </row>
    <row r="76" spans="1:3" x14ac:dyDescent="0.25">
      <c r="A76" s="6" t="s">
        <v>267</v>
      </c>
      <c r="B76" s="5" t="s">
        <v>75</v>
      </c>
      <c r="C76" s="4">
        <v>212</v>
      </c>
    </row>
    <row r="77" spans="1:3" x14ac:dyDescent="0.25">
      <c r="A77" s="3" t="s">
        <v>268</v>
      </c>
      <c r="B77" s="2" t="s">
        <v>76</v>
      </c>
      <c r="C77" s="4">
        <v>158</v>
      </c>
    </row>
    <row r="78" spans="1:3" x14ac:dyDescent="0.25">
      <c r="A78" s="6" t="s">
        <v>269</v>
      </c>
      <c r="B78" s="5" t="s">
        <v>77</v>
      </c>
      <c r="C78" s="4">
        <v>162</v>
      </c>
    </row>
    <row r="79" spans="1:3" x14ac:dyDescent="0.25">
      <c r="A79" s="3" t="s">
        <v>270</v>
      </c>
      <c r="B79" s="2" t="s">
        <v>78</v>
      </c>
      <c r="C79" s="4">
        <v>51</v>
      </c>
    </row>
    <row r="80" spans="1:3" x14ac:dyDescent="0.25">
      <c r="A80" s="3" t="s">
        <v>271</v>
      </c>
      <c r="B80" s="2" t="s">
        <v>79</v>
      </c>
      <c r="C80" s="4">
        <v>16</v>
      </c>
    </row>
    <row r="81" spans="1:3" x14ac:dyDescent="0.25">
      <c r="A81" s="6" t="s">
        <v>272</v>
      </c>
      <c r="B81" s="5" t="s">
        <v>80</v>
      </c>
      <c r="C81" s="4">
        <v>5</v>
      </c>
    </row>
    <row r="82" spans="1:3" x14ac:dyDescent="0.25">
      <c r="A82" s="6" t="s">
        <v>273</v>
      </c>
      <c r="B82" s="5" t="s">
        <v>81</v>
      </c>
      <c r="C82" s="4">
        <v>39</v>
      </c>
    </row>
    <row r="83" spans="1:3" x14ac:dyDescent="0.25">
      <c r="A83" s="6" t="s">
        <v>274</v>
      </c>
      <c r="B83" s="5" t="s">
        <v>82</v>
      </c>
      <c r="C83" s="4">
        <v>78</v>
      </c>
    </row>
    <row r="84" spans="1:3" x14ac:dyDescent="0.25">
      <c r="A84" s="6" t="s">
        <v>275</v>
      </c>
      <c r="B84" s="5" t="s">
        <v>83</v>
      </c>
      <c r="C84" s="4">
        <v>7</v>
      </c>
    </row>
    <row r="85" spans="1:3" x14ac:dyDescent="0.25">
      <c r="A85" s="3" t="s">
        <v>276</v>
      </c>
      <c r="B85" s="2" t="s">
        <v>84</v>
      </c>
      <c r="C85" s="4">
        <v>7</v>
      </c>
    </row>
    <row r="86" spans="1:3" x14ac:dyDescent="0.25">
      <c r="A86" s="3" t="s">
        <v>277</v>
      </c>
      <c r="B86" s="2" t="s">
        <v>85</v>
      </c>
      <c r="C86" s="4">
        <v>71</v>
      </c>
    </row>
    <row r="87" spans="1:3" x14ac:dyDescent="0.25">
      <c r="A87" s="6" t="s">
        <v>278</v>
      </c>
      <c r="B87" s="5" t="s">
        <v>86</v>
      </c>
      <c r="C87" s="4">
        <v>0</v>
      </c>
    </row>
    <row r="88" spans="1:3" x14ac:dyDescent="0.25">
      <c r="A88" s="6" t="s">
        <v>279</v>
      </c>
      <c r="B88" s="7" t="s">
        <v>87</v>
      </c>
      <c r="C88" s="4">
        <v>353</v>
      </c>
    </row>
    <row r="89" spans="1:3" x14ac:dyDescent="0.25">
      <c r="A89" s="3" t="s">
        <v>280</v>
      </c>
      <c r="B89" s="2" t="s">
        <v>88</v>
      </c>
      <c r="C89" s="4">
        <v>124</v>
      </c>
    </row>
    <row r="90" spans="1:3" x14ac:dyDescent="0.25">
      <c r="A90" s="6" t="s">
        <v>281</v>
      </c>
      <c r="B90" s="5" t="s">
        <v>89</v>
      </c>
      <c r="C90" s="4">
        <v>15</v>
      </c>
    </row>
    <row r="91" spans="1:3" x14ac:dyDescent="0.25">
      <c r="A91" s="6" t="s">
        <v>282</v>
      </c>
      <c r="B91" s="5" t="s">
        <v>90</v>
      </c>
      <c r="C91" s="4">
        <v>103</v>
      </c>
    </row>
    <row r="92" spans="1:3" x14ac:dyDescent="0.25">
      <c r="A92" s="3" t="s">
        <v>283</v>
      </c>
      <c r="B92" s="2" t="s">
        <v>91</v>
      </c>
      <c r="C92" s="4">
        <v>500</v>
      </c>
    </row>
    <row r="93" spans="1:3" x14ac:dyDescent="0.25">
      <c r="A93" s="6">
        <v>53101503</v>
      </c>
      <c r="B93" s="5" t="s">
        <v>92</v>
      </c>
      <c r="C93" s="4">
        <v>1</v>
      </c>
    </row>
    <row r="94" spans="1:3" x14ac:dyDescent="0.25">
      <c r="A94" s="3" t="s">
        <v>284</v>
      </c>
      <c r="B94" s="2" t="s">
        <v>93</v>
      </c>
      <c r="C94" s="4">
        <v>1</v>
      </c>
    </row>
    <row r="95" spans="1:3" x14ac:dyDescent="0.25">
      <c r="A95" s="6" t="s">
        <v>285</v>
      </c>
      <c r="B95" s="5" t="s">
        <v>94</v>
      </c>
      <c r="C95" s="4">
        <v>1</v>
      </c>
    </row>
    <row r="96" spans="1:3" x14ac:dyDescent="0.25">
      <c r="A96" s="6" t="s">
        <v>286</v>
      </c>
      <c r="B96" s="5" t="s">
        <v>95</v>
      </c>
      <c r="C96" s="4">
        <v>5</v>
      </c>
    </row>
    <row r="97" spans="1:3" x14ac:dyDescent="0.25">
      <c r="A97" s="10" t="s">
        <v>287</v>
      </c>
      <c r="B97" s="2" t="s">
        <v>96</v>
      </c>
      <c r="C97" s="4">
        <v>13</v>
      </c>
    </row>
    <row r="98" spans="1:3" x14ac:dyDescent="0.25">
      <c r="A98" s="3" t="s">
        <v>288</v>
      </c>
      <c r="B98" s="2" t="s">
        <v>97</v>
      </c>
      <c r="C98" s="4">
        <v>26</v>
      </c>
    </row>
    <row r="99" spans="1:3" x14ac:dyDescent="0.25">
      <c r="A99" s="6" t="s">
        <v>289</v>
      </c>
      <c r="B99" s="5" t="s">
        <v>98</v>
      </c>
      <c r="C99" s="4">
        <v>2</v>
      </c>
    </row>
    <row r="100" spans="1:3" x14ac:dyDescent="0.25">
      <c r="A100" s="3" t="s">
        <v>290</v>
      </c>
      <c r="B100" s="2" t="s">
        <v>99</v>
      </c>
      <c r="C100" s="4">
        <v>14</v>
      </c>
    </row>
    <row r="101" spans="1:3" x14ac:dyDescent="0.25">
      <c r="A101" s="3" t="s">
        <v>291</v>
      </c>
      <c r="B101" s="2" t="s">
        <v>100</v>
      </c>
      <c r="C101" s="4">
        <v>18</v>
      </c>
    </row>
    <row r="102" spans="1:3" x14ac:dyDescent="0.25">
      <c r="A102" s="6" t="s">
        <v>292</v>
      </c>
      <c r="B102" s="5" t="s">
        <v>101</v>
      </c>
      <c r="C102" s="4">
        <v>20</v>
      </c>
    </row>
    <row r="103" spans="1:3" x14ac:dyDescent="0.25">
      <c r="A103" s="3" t="s">
        <v>293</v>
      </c>
      <c r="B103" s="2" t="s">
        <v>102</v>
      </c>
      <c r="C103" s="4">
        <v>11</v>
      </c>
    </row>
    <row r="104" spans="1:3" x14ac:dyDescent="0.25">
      <c r="A104" s="3" t="s">
        <v>294</v>
      </c>
      <c r="B104" s="2" t="s">
        <v>103</v>
      </c>
      <c r="C104" s="4">
        <v>2</v>
      </c>
    </row>
    <row r="105" spans="1:3" x14ac:dyDescent="0.25">
      <c r="A105" s="3" t="s">
        <v>295</v>
      </c>
      <c r="B105" s="2" t="s">
        <v>104</v>
      </c>
      <c r="C105" s="4">
        <v>18</v>
      </c>
    </row>
    <row r="106" spans="1:3" x14ac:dyDescent="0.25">
      <c r="A106" s="6" t="s">
        <v>296</v>
      </c>
      <c r="B106" s="5" t="s">
        <v>105</v>
      </c>
      <c r="C106" s="4">
        <v>3</v>
      </c>
    </row>
    <row r="107" spans="1:3" x14ac:dyDescent="0.25">
      <c r="A107" s="6" t="s">
        <v>297</v>
      </c>
      <c r="B107" s="5" t="s">
        <v>106</v>
      </c>
      <c r="C107" s="4">
        <v>9</v>
      </c>
    </row>
    <row r="108" spans="1:3" x14ac:dyDescent="0.25">
      <c r="A108" s="6" t="s">
        <v>298</v>
      </c>
      <c r="B108" s="5" t="s">
        <v>107</v>
      </c>
      <c r="C108" s="4">
        <v>50</v>
      </c>
    </row>
    <row r="109" spans="1:3" x14ac:dyDescent="0.25">
      <c r="A109" s="6" t="s">
        <v>299</v>
      </c>
      <c r="B109" s="5" t="s">
        <v>108</v>
      </c>
      <c r="C109" s="4">
        <v>43</v>
      </c>
    </row>
    <row r="110" spans="1:3" x14ac:dyDescent="0.25">
      <c r="A110" s="6" t="s">
        <v>300</v>
      </c>
      <c r="B110" s="7" t="s">
        <v>109</v>
      </c>
      <c r="C110" s="4">
        <v>75</v>
      </c>
    </row>
    <row r="111" spans="1:3" x14ac:dyDescent="0.25">
      <c r="A111" s="3" t="s">
        <v>301</v>
      </c>
      <c r="B111" s="2" t="s">
        <v>110</v>
      </c>
      <c r="C111" s="4">
        <v>0</v>
      </c>
    </row>
    <row r="112" spans="1:3" x14ac:dyDescent="0.25">
      <c r="A112" s="3" t="s">
        <v>302</v>
      </c>
      <c r="B112" s="2" t="s">
        <v>111</v>
      </c>
      <c r="C112" s="4">
        <v>31</v>
      </c>
    </row>
    <row r="113" spans="1:3" x14ac:dyDescent="0.25">
      <c r="A113" s="6" t="s">
        <v>303</v>
      </c>
      <c r="B113" s="7" t="s">
        <v>112</v>
      </c>
      <c r="C113" s="4">
        <v>0</v>
      </c>
    </row>
    <row r="114" spans="1:3" x14ac:dyDescent="0.25">
      <c r="A114" s="6" t="s">
        <v>304</v>
      </c>
      <c r="B114" s="5" t="s">
        <v>113</v>
      </c>
      <c r="C114" s="4">
        <v>29</v>
      </c>
    </row>
    <row r="115" spans="1:3" x14ac:dyDescent="0.25">
      <c r="A115" s="6" t="s">
        <v>305</v>
      </c>
      <c r="B115" s="5" t="s">
        <v>114</v>
      </c>
      <c r="C115" s="4">
        <v>7</v>
      </c>
    </row>
    <row r="116" spans="1:3" x14ac:dyDescent="0.25">
      <c r="A116" s="3" t="s">
        <v>306</v>
      </c>
      <c r="B116" s="8" t="s">
        <v>115</v>
      </c>
      <c r="C116" s="4">
        <v>524</v>
      </c>
    </row>
    <row r="117" spans="1:3" x14ac:dyDescent="0.25">
      <c r="A117" s="3" t="s">
        <v>307</v>
      </c>
      <c r="B117" s="2" t="s">
        <v>116</v>
      </c>
      <c r="C117" s="4">
        <v>376</v>
      </c>
    </row>
    <row r="118" spans="1:3" x14ac:dyDescent="0.25">
      <c r="A118" s="6" t="s">
        <v>308</v>
      </c>
      <c r="B118" s="5" t="s">
        <v>117</v>
      </c>
      <c r="C118" s="4">
        <v>1</v>
      </c>
    </row>
    <row r="119" spans="1:3" x14ac:dyDescent="0.25">
      <c r="A119" s="6" t="s">
        <v>309</v>
      </c>
      <c r="B119" s="5" t="s">
        <v>118</v>
      </c>
      <c r="C119" s="4">
        <v>0</v>
      </c>
    </row>
    <row r="120" spans="1:3" x14ac:dyDescent="0.25">
      <c r="A120" s="3" t="s">
        <v>310</v>
      </c>
      <c r="B120" s="2" t="s">
        <v>119</v>
      </c>
      <c r="C120" s="4">
        <v>5</v>
      </c>
    </row>
    <row r="121" spans="1:3" x14ac:dyDescent="0.25">
      <c r="A121" s="3" t="s">
        <v>311</v>
      </c>
      <c r="B121" s="2" t="s">
        <v>120</v>
      </c>
      <c r="C121" s="4">
        <v>1879</v>
      </c>
    </row>
    <row r="122" spans="1:3" x14ac:dyDescent="0.25">
      <c r="A122" s="6" t="s">
        <v>312</v>
      </c>
      <c r="B122" s="7" t="s">
        <v>121</v>
      </c>
      <c r="C122" s="4">
        <v>153</v>
      </c>
    </row>
    <row r="123" spans="1:3" x14ac:dyDescent="0.25">
      <c r="A123" s="3" t="s">
        <v>313</v>
      </c>
      <c r="B123" s="8" t="s">
        <v>122</v>
      </c>
      <c r="C123" s="4">
        <v>31</v>
      </c>
    </row>
    <row r="124" spans="1:3" x14ac:dyDescent="0.25">
      <c r="A124" s="6" t="s">
        <v>314</v>
      </c>
      <c r="B124" s="5" t="s">
        <v>123</v>
      </c>
      <c r="C124" s="4">
        <v>36</v>
      </c>
    </row>
    <row r="125" spans="1:3" x14ac:dyDescent="0.25">
      <c r="A125" s="3" t="s">
        <v>315</v>
      </c>
      <c r="B125" s="2" t="s">
        <v>124</v>
      </c>
      <c r="C125" s="4">
        <v>917</v>
      </c>
    </row>
    <row r="126" spans="1:3" x14ac:dyDescent="0.25">
      <c r="A126" s="6" t="s">
        <v>316</v>
      </c>
      <c r="B126" s="5" t="s">
        <v>125</v>
      </c>
      <c r="C126" s="4">
        <v>9347</v>
      </c>
    </row>
    <row r="127" spans="1:3" x14ac:dyDescent="0.25">
      <c r="A127" s="3" t="s">
        <v>317</v>
      </c>
      <c r="B127" s="2" t="s">
        <v>126</v>
      </c>
      <c r="C127" s="4">
        <v>2680</v>
      </c>
    </row>
    <row r="128" spans="1:3" x14ac:dyDescent="0.25">
      <c r="A128" s="3" t="s">
        <v>318</v>
      </c>
      <c r="B128" s="2" t="s">
        <v>127</v>
      </c>
      <c r="C128" s="4">
        <v>4972</v>
      </c>
    </row>
    <row r="129" spans="1:3" x14ac:dyDescent="0.25">
      <c r="A129" s="6" t="s">
        <v>319</v>
      </c>
      <c r="B129" s="5" t="s">
        <v>128</v>
      </c>
      <c r="C129" s="4">
        <v>1679</v>
      </c>
    </row>
    <row r="130" spans="1:3" x14ac:dyDescent="0.25">
      <c r="A130" s="6" t="s">
        <v>320</v>
      </c>
      <c r="B130" s="5" t="s">
        <v>129</v>
      </c>
      <c r="C130" s="4">
        <v>356</v>
      </c>
    </row>
    <row r="131" spans="1:3" x14ac:dyDescent="0.25">
      <c r="A131" s="6" t="s">
        <v>321</v>
      </c>
      <c r="B131" s="5" t="s">
        <v>130</v>
      </c>
      <c r="C131" s="4">
        <v>6628</v>
      </c>
    </row>
    <row r="132" spans="1:3" x14ac:dyDescent="0.25">
      <c r="A132" s="6" t="s">
        <v>322</v>
      </c>
      <c r="B132" s="5" t="s">
        <v>131</v>
      </c>
      <c r="C132" s="4">
        <v>1270</v>
      </c>
    </row>
    <row r="133" spans="1:3" x14ac:dyDescent="0.25">
      <c r="A133" s="3" t="s">
        <v>323</v>
      </c>
      <c r="B133" s="2" t="s">
        <v>132</v>
      </c>
      <c r="C133" s="4">
        <v>2</v>
      </c>
    </row>
    <row r="134" spans="1:3" x14ac:dyDescent="0.25">
      <c r="A134" s="6" t="s">
        <v>324</v>
      </c>
      <c r="B134" s="5" t="s">
        <v>133</v>
      </c>
      <c r="C134" s="4">
        <v>40</v>
      </c>
    </row>
    <row r="135" spans="1:3" x14ac:dyDescent="0.25">
      <c r="A135" s="3" t="s">
        <v>325</v>
      </c>
      <c r="B135" s="2" t="s">
        <v>134</v>
      </c>
      <c r="C135" s="4">
        <v>0</v>
      </c>
    </row>
    <row r="136" spans="1:3" x14ac:dyDescent="0.25">
      <c r="A136" s="3" t="s">
        <v>326</v>
      </c>
      <c r="B136" s="2" t="s">
        <v>135</v>
      </c>
      <c r="C136" s="4">
        <v>14</v>
      </c>
    </row>
    <row r="137" spans="1:3" x14ac:dyDescent="0.25">
      <c r="A137" s="6" t="s">
        <v>327</v>
      </c>
      <c r="B137" s="5" t="s">
        <v>136</v>
      </c>
      <c r="C137" s="4">
        <v>20</v>
      </c>
    </row>
    <row r="138" spans="1:3" x14ac:dyDescent="0.25">
      <c r="A138" s="6" t="s">
        <v>328</v>
      </c>
      <c r="B138" s="5" t="s">
        <v>137</v>
      </c>
      <c r="C138" s="4">
        <v>112</v>
      </c>
    </row>
    <row r="139" spans="1:3" x14ac:dyDescent="0.25">
      <c r="A139" s="6" t="s">
        <v>329</v>
      </c>
      <c r="B139" s="5" t="s">
        <v>138</v>
      </c>
      <c r="C139" s="4">
        <v>12</v>
      </c>
    </row>
    <row r="140" spans="1:3" x14ac:dyDescent="0.25">
      <c r="A140" s="6" t="s">
        <v>330</v>
      </c>
      <c r="B140" s="5" t="s">
        <v>139</v>
      </c>
      <c r="C140" s="4">
        <v>108</v>
      </c>
    </row>
    <row r="141" spans="1:3" x14ac:dyDescent="0.25">
      <c r="A141" s="3" t="s">
        <v>331</v>
      </c>
      <c r="B141" s="2" t="s">
        <v>140</v>
      </c>
      <c r="C141" s="4">
        <v>58</v>
      </c>
    </row>
    <row r="142" spans="1:3" x14ac:dyDescent="0.25">
      <c r="A142" s="6" t="s">
        <v>332</v>
      </c>
      <c r="B142" s="5" t="s">
        <v>141</v>
      </c>
      <c r="C142" s="4">
        <v>10</v>
      </c>
    </row>
    <row r="143" spans="1:3" x14ac:dyDescent="0.25">
      <c r="A143" s="3" t="s">
        <v>333</v>
      </c>
      <c r="B143" s="2" t="s">
        <v>142</v>
      </c>
      <c r="C143" s="4">
        <v>34</v>
      </c>
    </row>
    <row r="144" spans="1:3" x14ac:dyDescent="0.25">
      <c r="A144" s="3" t="s">
        <v>334</v>
      </c>
      <c r="B144" s="2" t="s">
        <v>143</v>
      </c>
      <c r="C144" s="4">
        <v>16</v>
      </c>
    </row>
    <row r="145" spans="1:3" x14ac:dyDescent="0.25">
      <c r="A145" s="6" t="s">
        <v>335</v>
      </c>
      <c r="B145" s="5" t="s">
        <v>144</v>
      </c>
      <c r="C145" s="4">
        <v>4</v>
      </c>
    </row>
    <row r="146" spans="1:3" x14ac:dyDescent="0.25">
      <c r="A146" s="3" t="s">
        <v>336</v>
      </c>
      <c r="B146" s="2" t="s">
        <v>145</v>
      </c>
      <c r="C146" s="4">
        <v>7</v>
      </c>
    </row>
    <row r="147" spans="1:3" x14ac:dyDescent="0.25">
      <c r="A147" s="3" t="s">
        <v>337</v>
      </c>
      <c r="B147" s="2" t="s">
        <v>146</v>
      </c>
      <c r="C147" s="4">
        <v>10</v>
      </c>
    </row>
    <row r="148" spans="1:3" x14ac:dyDescent="0.25">
      <c r="A148" s="3" t="s">
        <v>338</v>
      </c>
      <c r="B148" s="2" t="s">
        <v>147</v>
      </c>
      <c r="C148" s="4">
        <v>19</v>
      </c>
    </row>
    <row r="149" spans="1:3" x14ac:dyDescent="0.25">
      <c r="A149" s="6" t="s">
        <v>339</v>
      </c>
      <c r="B149" s="5" t="s">
        <v>148</v>
      </c>
      <c r="C149" s="4">
        <v>0</v>
      </c>
    </row>
    <row r="150" spans="1:3" x14ac:dyDescent="0.25">
      <c r="A150" s="3" t="s">
        <v>340</v>
      </c>
      <c r="B150" s="2" t="s">
        <v>149</v>
      </c>
      <c r="C150" s="4">
        <v>0</v>
      </c>
    </row>
    <row r="151" spans="1:3" x14ac:dyDescent="0.25">
      <c r="A151" s="3" t="s">
        <v>341</v>
      </c>
      <c r="B151" s="2" t="s">
        <v>150</v>
      </c>
      <c r="C151" s="4">
        <v>0</v>
      </c>
    </row>
    <row r="152" spans="1:3" x14ac:dyDescent="0.25">
      <c r="A152" s="6" t="s">
        <v>342</v>
      </c>
      <c r="B152" s="5" t="s">
        <v>151</v>
      </c>
      <c r="C152" s="4">
        <v>0</v>
      </c>
    </row>
    <row r="153" spans="1:3" x14ac:dyDescent="0.25">
      <c r="A153" s="3" t="s">
        <v>343</v>
      </c>
      <c r="B153" s="2" t="s">
        <v>152</v>
      </c>
      <c r="C153" s="4">
        <v>0</v>
      </c>
    </row>
    <row r="154" spans="1:3" x14ac:dyDescent="0.25">
      <c r="A154" s="3" t="s">
        <v>344</v>
      </c>
      <c r="B154" s="2" t="s">
        <v>153</v>
      </c>
      <c r="C154" s="4">
        <v>0</v>
      </c>
    </row>
    <row r="155" spans="1:3" x14ac:dyDescent="0.25">
      <c r="A155" s="3" t="s">
        <v>345</v>
      </c>
      <c r="B155" s="2" t="s">
        <v>154</v>
      </c>
      <c r="C155" s="4">
        <v>0</v>
      </c>
    </row>
    <row r="156" spans="1:3" x14ac:dyDescent="0.25">
      <c r="A156" s="6" t="s">
        <v>346</v>
      </c>
      <c r="B156" s="5" t="s">
        <v>155</v>
      </c>
      <c r="C156" s="4">
        <v>10</v>
      </c>
    </row>
    <row r="157" spans="1:3" x14ac:dyDescent="0.25">
      <c r="A157" s="3" t="s">
        <v>347</v>
      </c>
      <c r="B157" s="2" t="s">
        <v>156</v>
      </c>
      <c r="C157" s="4">
        <v>0</v>
      </c>
    </row>
    <row r="158" spans="1:3" x14ac:dyDescent="0.25">
      <c r="A158" s="3" t="s">
        <v>348</v>
      </c>
      <c r="B158" s="2" t="s">
        <v>157</v>
      </c>
      <c r="C158" s="4">
        <v>0</v>
      </c>
    </row>
    <row r="159" spans="1:3" x14ac:dyDescent="0.25">
      <c r="A159" s="6" t="s">
        <v>349</v>
      </c>
      <c r="B159" s="5" t="s">
        <v>158</v>
      </c>
      <c r="C159" s="4">
        <v>0</v>
      </c>
    </row>
    <row r="160" spans="1:3" x14ac:dyDescent="0.25">
      <c r="A160" s="3" t="s">
        <v>350</v>
      </c>
      <c r="B160" s="2" t="s">
        <v>159</v>
      </c>
      <c r="C160" s="4">
        <v>0</v>
      </c>
    </row>
    <row r="161" spans="1:3" x14ac:dyDescent="0.25">
      <c r="A161" s="6" t="s">
        <v>351</v>
      </c>
      <c r="B161" s="5" t="s">
        <v>160</v>
      </c>
      <c r="C161" s="4">
        <v>0</v>
      </c>
    </row>
    <row r="162" spans="1:3" x14ac:dyDescent="0.25">
      <c r="A162" s="6" t="s">
        <v>352</v>
      </c>
      <c r="B162" s="5" t="s">
        <v>161</v>
      </c>
      <c r="C162" s="4">
        <v>0</v>
      </c>
    </row>
    <row r="163" spans="1:3" x14ac:dyDescent="0.25">
      <c r="A163" s="6" t="s">
        <v>353</v>
      </c>
      <c r="B163" s="5" t="s">
        <v>162</v>
      </c>
      <c r="C163" s="4">
        <v>0</v>
      </c>
    </row>
    <row r="164" spans="1:3" x14ac:dyDescent="0.25">
      <c r="A164" s="3" t="s">
        <v>354</v>
      </c>
      <c r="B164" s="2" t="s">
        <v>163</v>
      </c>
      <c r="C164" s="4">
        <v>0</v>
      </c>
    </row>
    <row r="165" spans="1:3" x14ac:dyDescent="0.25">
      <c r="A165" s="3" t="s">
        <v>355</v>
      </c>
      <c r="B165" s="2" t="s">
        <v>164</v>
      </c>
      <c r="C165" s="4">
        <v>173</v>
      </c>
    </row>
    <row r="166" spans="1:3" x14ac:dyDescent="0.25">
      <c r="A166" s="3" t="s">
        <v>356</v>
      </c>
      <c r="B166" s="2" t="s">
        <v>165</v>
      </c>
      <c r="C166" s="4">
        <v>0</v>
      </c>
    </row>
    <row r="167" spans="1:3" x14ac:dyDescent="0.25">
      <c r="A167" s="3" t="s">
        <v>357</v>
      </c>
      <c r="B167" s="2" t="s">
        <v>166</v>
      </c>
      <c r="C167" s="4">
        <v>0</v>
      </c>
    </row>
    <row r="168" spans="1:3" x14ac:dyDescent="0.25">
      <c r="A168" s="6" t="s">
        <v>358</v>
      </c>
      <c r="B168" s="5" t="s">
        <v>167</v>
      </c>
      <c r="C168" s="4">
        <v>46</v>
      </c>
    </row>
    <row r="169" spans="1:3" x14ac:dyDescent="0.25">
      <c r="A169" s="6" t="s">
        <v>359</v>
      </c>
      <c r="B169" s="5" t="s">
        <v>168</v>
      </c>
      <c r="C169" s="4">
        <v>0</v>
      </c>
    </row>
    <row r="170" spans="1:3" x14ac:dyDescent="0.25">
      <c r="A170" s="11" t="s">
        <v>360</v>
      </c>
      <c r="B170" s="11" t="s">
        <v>169</v>
      </c>
      <c r="C170" s="4">
        <v>0</v>
      </c>
    </row>
    <row r="171" spans="1:3" x14ac:dyDescent="0.25">
      <c r="A171" s="12" t="s">
        <v>361</v>
      </c>
      <c r="B171" s="12" t="s">
        <v>170</v>
      </c>
      <c r="C171" s="4">
        <v>0</v>
      </c>
    </row>
    <row r="172" spans="1:3" x14ac:dyDescent="0.25">
      <c r="A172" s="12" t="s">
        <v>362</v>
      </c>
      <c r="B172" s="12" t="s">
        <v>171</v>
      </c>
      <c r="C172" s="13">
        <v>953</v>
      </c>
    </row>
    <row r="173" spans="1:3" x14ac:dyDescent="0.25">
      <c r="A173" s="12" t="s">
        <v>363</v>
      </c>
      <c r="B173" s="12" t="s">
        <v>172</v>
      </c>
      <c r="C173" s="4">
        <v>0</v>
      </c>
    </row>
    <row r="174" spans="1:3" x14ac:dyDescent="0.25">
      <c r="A174" s="12" t="s">
        <v>364</v>
      </c>
      <c r="B174" s="12" t="s">
        <v>173</v>
      </c>
      <c r="C174" s="13">
        <v>98</v>
      </c>
    </row>
    <row r="175" spans="1:3" x14ac:dyDescent="0.25">
      <c r="A175" s="12" t="s">
        <v>365</v>
      </c>
      <c r="B175" s="12" t="s">
        <v>174</v>
      </c>
      <c r="C175" s="13">
        <v>29</v>
      </c>
    </row>
    <row r="176" spans="1:3" x14ac:dyDescent="0.25">
      <c r="A176" s="12" t="s">
        <v>366</v>
      </c>
      <c r="B176" s="12" t="s">
        <v>175</v>
      </c>
      <c r="C176" s="13">
        <v>539</v>
      </c>
    </row>
    <row r="177" spans="1:3" x14ac:dyDescent="0.25">
      <c r="A177" s="12" t="s">
        <v>367</v>
      </c>
      <c r="B177" s="12" t="s">
        <v>176</v>
      </c>
      <c r="C177" s="13">
        <v>4</v>
      </c>
    </row>
    <row r="178" spans="1:3" x14ac:dyDescent="0.25">
      <c r="A178" s="12" t="s">
        <v>368</v>
      </c>
      <c r="B178" s="12" t="s">
        <v>177</v>
      </c>
      <c r="C178" s="13">
        <v>50</v>
      </c>
    </row>
    <row r="179" spans="1:3" x14ac:dyDescent="0.25">
      <c r="A179" s="12" t="s">
        <v>369</v>
      </c>
      <c r="B179" s="12" t="s">
        <v>178</v>
      </c>
      <c r="C179" s="13">
        <v>3598</v>
      </c>
    </row>
    <row r="180" spans="1:3" x14ac:dyDescent="0.25">
      <c r="A180" s="12" t="s">
        <v>370</v>
      </c>
      <c r="B180" s="12" t="s">
        <v>179</v>
      </c>
      <c r="C180" s="13">
        <v>15</v>
      </c>
    </row>
    <row r="181" spans="1:3" x14ac:dyDescent="0.25">
      <c r="A181" s="12" t="s">
        <v>371</v>
      </c>
      <c r="B181" s="12" t="s">
        <v>180</v>
      </c>
      <c r="C181" s="13">
        <v>3799</v>
      </c>
    </row>
    <row r="182" spans="1:3" x14ac:dyDescent="0.25">
      <c r="A182" s="12" t="s">
        <v>372</v>
      </c>
      <c r="B182" s="12" t="s">
        <v>181</v>
      </c>
      <c r="C182" s="13">
        <v>394</v>
      </c>
    </row>
    <row r="183" spans="1:3" x14ac:dyDescent="0.25">
      <c r="A183" s="12" t="s">
        <v>373</v>
      </c>
      <c r="B183" s="12" t="s">
        <v>182</v>
      </c>
      <c r="C183" s="13">
        <v>15</v>
      </c>
    </row>
    <row r="184" spans="1:3" x14ac:dyDescent="0.25">
      <c r="A184" s="12" t="s">
        <v>374</v>
      </c>
      <c r="B184" s="12" t="s">
        <v>183</v>
      </c>
      <c r="C184" s="13">
        <v>48</v>
      </c>
    </row>
    <row r="185" spans="1:3" x14ac:dyDescent="0.25">
      <c r="A185" s="12" t="s">
        <v>375</v>
      </c>
      <c r="B185" s="12" t="s">
        <v>184</v>
      </c>
      <c r="C185" s="13">
        <v>6</v>
      </c>
    </row>
    <row r="186" spans="1:3" x14ac:dyDescent="0.25">
      <c r="A186" s="12" t="s">
        <v>376</v>
      </c>
      <c r="B186" s="12" t="s">
        <v>185</v>
      </c>
      <c r="C186" s="13">
        <v>4</v>
      </c>
    </row>
    <row r="187" spans="1:3" x14ac:dyDescent="0.25">
      <c r="A187" s="12" t="s">
        <v>377</v>
      </c>
      <c r="B187" s="12" t="s">
        <v>186</v>
      </c>
      <c r="C187" s="13">
        <v>8</v>
      </c>
    </row>
    <row r="188" spans="1:3" x14ac:dyDescent="0.25">
      <c r="A188" s="12" t="s">
        <v>378</v>
      </c>
      <c r="B188" s="12" t="s">
        <v>187</v>
      </c>
      <c r="C188" s="13">
        <v>31</v>
      </c>
    </row>
    <row r="189" spans="1:3" x14ac:dyDescent="0.25">
      <c r="A189" s="12" t="s">
        <v>379</v>
      </c>
      <c r="B189" s="12" t="s">
        <v>188</v>
      </c>
      <c r="C189" s="13">
        <v>54</v>
      </c>
    </row>
    <row r="190" spans="1:3" x14ac:dyDescent="0.25">
      <c r="A190" s="12" t="s">
        <v>380</v>
      </c>
      <c r="B190" s="14" t="s">
        <v>189</v>
      </c>
      <c r="C190" s="13">
        <v>263</v>
      </c>
    </row>
    <row r="191" spans="1:3" x14ac:dyDescent="0.25">
      <c r="A191" s="12" t="s">
        <v>381</v>
      </c>
      <c r="B191" s="12" t="s">
        <v>190</v>
      </c>
      <c r="C191" s="13">
        <v>8</v>
      </c>
    </row>
    <row r="192" spans="1:3" x14ac:dyDescent="0.25">
      <c r="A192" s="12" t="s">
        <v>382</v>
      </c>
      <c r="B192" s="12" t="s">
        <v>191</v>
      </c>
      <c r="C192" s="13">
        <v>21</v>
      </c>
    </row>
    <row r="193" spans="1:3" x14ac:dyDescent="0.25">
      <c r="A193" s="12" t="s">
        <v>383</v>
      </c>
      <c r="B193" s="12" t="s">
        <v>192</v>
      </c>
      <c r="C193" s="13" t="s">
        <v>388</v>
      </c>
    </row>
    <row r="194" spans="1:3" x14ac:dyDescent="0.25">
      <c r="A194" s="12" t="s">
        <v>384</v>
      </c>
      <c r="B194" s="12" t="s">
        <v>193</v>
      </c>
      <c r="C194" s="13">
        <v>718</v>
      </c>
    </row>
    <row r="195" spans="1:3" x14ac:dyDescent="0.25">
      <c r="A195" s="12" t="s">
        <v>385</v>
      </c>
      <c r="B195" s="12" t="s">
        <v>194</v>
      </c>
      <c r="C195" s="4">
        <v>0</v>
      </c>
    </row>
    <row r="196" spans="1:3" x14ac:dyDescent="0.25">
      <c r="A196" s="12" t="s">
        <v>386</v>
      </c>
      <c r="B196" s="12" t="s">
        <v>195</v>
      </c>
      <c r="C196" s="13">
        <v>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>
      <selection activeCell="B14" sqref="B14"/>
    </sheetView>
  </sheetViews>
  <sheetFormatPr baseColWidth="10" defaultRowHeight="15" x14ac:dyDescent="0.25"/>
  <cols>
    <col min="2" max="2" width="51.85546875" bestFit="1" customWidth="1"/>
    <col min="3" max="3" width="17.140625" bestFit="1" customWidth="1"/>
    <col min="4" max="4" width="14.85546875" bestFit="1" customWidth="1"/>
  </cols>
  <sheetData>
    <row r="1" spans="1:4" x14ac:dyDescent="0.25">
      <c r="A1" t="s">
        <v>390</v>
      </c>
      <c r="B1" t="s">
        <v>392</v>
      </c>
      <c r="C1" t="s">
        <v>396</v>
      </c>
      <c r="D1" t="s">
        <v>397</v>
      </c>
    </row>
    <row r="2" spans="1:4" x14ac:dyDescent="0.25">
      <c r="A2" t="s">
        <v>399</v>
      </c>
      <c r="B2" t="s">
        <v>401</v>
      </c>
      <c r="C2">
        <v>21.99</v>
      </c>
      <c r="D2">
        <v>3.9581999999999997</v>
      </c>
    </row>
    <row r="3" spans="1:4" x14ac:dyDescent="0.25">
      <c r="A3" t="s">
        <v>402</v>
      </c>
      <c r="B3" t="s">
        <v>404</v>
      </c>
      <c r="C3">
        <v>105.88</v>
      </c>
      <c r="D3">
        <v>19.058399999999999</v>
      </c>
    </row>
    <row r="4" spans="1:4" x14ac:dyDescent="0.25">
      <c r="A4" t="s">
        <v>405</v>
      </c>
      <c r="B4" t="s">
        <v>407</v>
      </c>
      <c r="C4">
        <v>194.88</v>
      </c>
      <c r="D4">
        <v>35.078399999999995</v>
      </c>
    </row>
    <row r="5" spans="1:4" x14ac:dyDescent="0.25">
      <c r="A5" t="s">
        <v>408</v>
      </c>
      <c r="B5" t="s">
        <v>409</v>
      </c>
      <c r="C5">
        <v>325</v>
      </c>
      <c r="D5">
        <v>58.5</v>
      </c>
    </row>
    <row r="6" spans="1:4" x14ac:dyDescent="0.25">
      <c r="A6" t="s">
        <v>330</v>
      </c>
      <c r="B6" t="s">
        <v>139</v>
      </c>
      <c r="C6">
        <v>202.05</v>
      </c>
      <c r="D6">
        <v>36.369</v>
      </c>
    </row>
    <row r="7" spans="1:4" x14ac:dyDescent="0.25">
      <c r="A7" t="s">
        <v>410</v>
      </c>
      <c r="B7" t="s">
        <v>412</v>
      </c>
      <c r="C7">
        <v>155</v>
      </c>
      <c r="D7">
        <v>27.9</v>
      </c>
    </row>
    <row r="8" spans="1:4" x14ac:dyDescent="0.25">
      <c r="A8" t="s">
        <v>286</v>
      </c>
      <c r="B8" t="s">
        <v>95</v>
      </c>
      <c r="C8">
        <v>375</v>
      </c>
      <c r="D8">
        <v>67.5</v>
      </c>
    </row>
    <row r="9" spans="1:4" x14ac:dyDescent="0.25">
      <c r="A9" t="s">
        <v>269</v>
      </c>
      <c r="B9" t="s">
        <v>77</v>
      </c>
      <c r="C9">
        <v>22.46</v>
      </c>
      <c r="D9">
        <v>4.0427999999999997</v>
      </c>
    </row>
    <row r="10" spans="1:4" x14ac:dyDescent="0.25">
      <c r="A10" t="s">
        <v>299</v>
      </c>
      <c r="B10" t="s">
        <v>108</v>
      </c>
      <c r="C10">
        <v>11</v>
      </c>
      <c r="D10">
        <v>1.98</v>
      </c>
    </row>
    <row r="11" spans="1:4" x14ac:dyDescent="0.25">
      <c r="A11" t="s">
        <v>287</v>
      </c>
      <c r="B11" t="s">
        <v>96</v>
      </c>
      <c r="C11">
        <v>275</v>
      </c>
      <c r="D11">
        <v>49.5</v>
      </c>
    </row>
    <row r="12" spans="1:4" x14ac:dyDescent="0.25">
      <c r="A12" t="s">
        <v>290</v>
      </c>
      <c r="B12" t="s">
        <v>99</v>
      </c>
      <c r="C12">
        <v>300</v>
      </c>
      <c r="D12">
        <v>54</v>
      </c>
    </row>
    <row r="13" spans="1:4" x14ac:dyDescent="0.25">
      <c r="A13" t="s">
        <v>298</v>
      </c>
      <c r="B13" t="s">
        <v>107</v>
      </c>
      <c r="C13">
        <v>11</v>
      </c>
      <c r="D13">
        <v>1.98</v>
      </c>
    </row>
    <row r="14" spans="1:4" x14ac:dyDescent="0.25">
      <c r="A14" t="s">
        <v>334</v>
      </c>
      <c r="B14" t="s">
        <v>143</v>
      </c>
      <c r="C14">
        <v>101.65</v>
      </c>
      <c r="D14">
        <v>18.297000000000001</v>
      </c>
    </row>
    <row r="15" spans="1:4" x14ac:dyDescent="0.25">
      <c r="A15" t="s">
        <v>312</v>
      </c>
      <c r="B15" t="s">
        <v>121</v>
      </c>
      <c r="C15">
        <v>70.290000000000006</v>
      </c>
      <c r="D15">
        <v>12.652200000000001</v>
      </c>
    </row>
    <row r="16" spans="1:4" x14ac:dyDescent="0.25">
      <c r="A16" t="s">
        <v>424</v>
      </c>
      <c r="B16" t="s">
        <v>425</v>
      </c>
      <c r="C16">
        <v>50</v>
      </c>
      <c r="D16">
        <v>9</v>
      </c>
    </row>
    <row r="17" spans="1:4" x14ac:dyDescent="0.25">
      <c r="A17" t="s">
        <v>426</v>
      </c>
      <c r="B17" t="s">
        <v>427</v>
      </c>
      <c r="C17">
        <v>90</v>
      </c>
      <c r="D17">
        <v>16.2</v>
      </c>
    </row>
    <row r="18" spans="1:4" x14ac:dyDescent="0.25">
      <c r="A18" t="s">
        <v>288</v>
      </c>
      <c r="B18" t="s">
        <v>97</v>
      </c>
      <c r="C18">
        <v>25</v>
      </c>
      <c r="D18">
        <v>4.5</v>
      </c>
    </row>
    <row r="19" spans="1:4" x14ac:dyDescent="0.25">
      <c r="A19" t="s">
        <v>428</v>
      </c>
      <c r="B19" t="s">
        <v>429</v>
      </c>
      <c r="C19">
        <v>67.75</v>
      </c>
      <c r="D19">
        <v>12.195</v>
      </c>
    </row>
    <row r="20" spans="1:4" x14ac:dyDescent="0.25">
      <c r="A20" t="s">
        <v>430</v>
      </c>
      <c r="B20" t="s">
        <v>431</v>
      </c>
      <c r="C20">
        <v>220</v>
      </c>
      <c r="D20">
        <v>39.6</v>
      </c>
    </row>
    <row r="21" spans="1:4" x14ac:dyDescent="0.25">
      <c r="A21" t="s">
        <v>432</v>
      </c>
      <c r="B21" t="s">
        <v>433</v>
      </c>
      <c r="C21">
        <v>55</v>
      </c>
      <c r="D21">
        <v>9.9</v>
      </c>
    </row>
    <row r="22" spans="1:4" x14ac:dyDescent="0.25">
      <c r="A22" t="s">
        <v>304</v>
      </c>
      <c r="B22" t="s">
        <v>113</v>
      </c>
      <c r="C22">
        <v>5.22</v>
      </c>
      <c r="D22">
        <v>0.93959999999999988</v>
      </c>
    </row>
    <row r="23" spans="1:4" x14ac:dyDescent="0.25">
      <c r="A23" t="s">
        <v>219</v>
      </c>
      <c r="B23" t="s">
        <v>26</v>
      </c>
      <c r="C23">
        <v>15</v>
      </c>
      <c r="D23">
        <v>2.6999999999999997</v>
      </c>
    </row>
    <row r="24" spans="1:4" x14ac:dyDescent="0.25">
      <c r="A24" t="s">
        <v>239</v>
      </c>
      <c r="B24" t="s">
        <v>46</v>
      </c>
      <c r="C24">
        <v>15</v>
      </c>
      <c r="D24">
        <v>2.6999999999999997</v>
      </c>
    </row>
    <row r="25" spans="1:4" x14ac:dyDescent="0.25">
      <c r="A25" t="s">
        <v>258</v>
      </c>
      <c r="B25" t="s">
        <v>66</v>
      </c>
      <c r="C25">
        <v>260</v>
      </c>
      <c r="D25">
        <v>46.8</v>
      </c>
    </row>
    <row r="26" spans="1:4" x14ac:dyDescent="0.25">
      <c r="A26" t="s">
        <v>259</v>
      </c>
      <c r="B26" t="s">
        <v>67</v>
      </c>
      <c r="C26">
        <v>1200</v>
      </c>
      <c r="D26">
        <v>216</v>
      </c>
    </row>
    <row r="27" spans="1:4" x14ac:dyDescent="0.25">
      <c r="A27" t="s">
        <v>260</v>
      </c>
      <c r="B27" t="s">
        <v>68</v>
      </c>
      <c r="C27">
        <v>1500</v>
      </c>
      <c r="D27">
        <v>270</v>
      </c>
    </row>
    <row r="28" spans="1:4" x14ac:dyDescent="0.25">
      <c r="A28" t="s">
        <v>261</v>
      </c>
      <c r="B28" t="s">
        <v>69</v>
      </c>
      <c r="C28">
        <v>2000</v>
      </c>
      <c r="D28">
        <v>360</v>
      </c>
    </row>
    <row r="29" spans="1:4" x14ac:dyDescent="0.25">
      <c r="A29" t="s">
        <v>434</v>
      </c>
      <c r="B29" t="s">
        <v>435</v>
      </c>
      <c r="C29">
        <v>372.88</v>
      </c>
      <c r="D29">
        <v>67.118399999999994</v>
      </c>
    </row>
    <row r="30" spans="1:4" x14ac:dyDescent="0.25">
      <c r="A30" t="s">
        <v>436</v>
      </c>
      <c r="B30" t="s">
        <v>437</v>
      </c>
      <c r="C30">
        <v>0</v>
      </c>
      <c r="D30">
        <v>0</v>
      </c>
    </row>
    <row r="31" spans="1:4" x14ac:dyDescent="0.25">
      <c r="A31" t="s">
        <v>336</v>
      </c>
      <c r="B31" t="s">
        <v>145</v>
      </c>
      <c r="C31">
        <v>3042</v>
      </c>
      <c r="D31">
        <v>547.55999999999995</v>
      </c>
    </row>
    <row r="32" spans="1:4" x14ac:dyDescent="0.25">
      <c r="A32" t="s">
        <v>438</v>
      </c>
      <c r="B32" t="s">
        <v>439</v>
      </c>
      <c r="C32">
        <v>0</v>
      </c>
      <c r="D32">
        <v>0</v>
      </c>
    </row>
    <row r="33" spans="1:4" x14ac:dyDescent="0.25">
      <c r="A33" t="s">
        <v>440</v>
      </c>
      <c r="B33" t="s">
        <v>441</v>
      </c>
      <c r="C33">
        <v>0</v>
      </c>
      <c r="D33">
        <v>0</v>
      </c>
    </row>
    <row r="34" spans="1:4" x14ac:dyDescent="0.25">
      <c r="A34" t="s">
        <v>442</v>
      </c>
      <c r="B34" t="s">
        <v>443</v>
      </c>
      <c r="C34">
        <v>0</v>
      </c>
      <c r="D34">
        <v>0</v>
      </c>
    </row>
    <row r="35" spans="1:4" x14ac:dyDescent="0.25">
      <c r="A35" t="s">
        <v>337</v>
      </c>
      <c r="B35" t="s">
        <v>146</v>
      </c>
      <c r="C35">
        <v>0</v>
      </c>
      <c r="D35">
        <v>0</v>
      </c>
    </row>
    <row r="36" spans="1:4" x14ac:dyDescent="0.25">
      <c r="A36" t="s">
        <v>444</v>
      </c>
      <c r="B36" t="s">
        <v>445</v>
      </c>
      <c r="C36">
        <v>0</v>
      </c>
      <c r="D36">
        <v>0</v>
      </c>
    </row>
    <row r="37" spans="1:4" x14ac:dyDescent="0.25">
      <c r="A37" t="s">
        <v>446</v>
      </c>
      <c r="B37" t="s">
        <v>447</v>
      </c>
      <c r="C37">
        <v>0</v>
      </c>
      <c r="D37">
        <v>0</v>
      </c>
    </row>
    <row r="38" spans="1:4" x14ac:dyDescent="0.25">
      <c r="A38" t="s">
        <v>448</v>
      </c>
      <c r="B38" t="s">
        <v>449</v>
      </c>
      <c r="C38">
        <v>0</v>
      </c>
      <c r="D38">
        <v>0</v>
      </c>
    </row>
    <row r="39" spans="1:4" x14ac:dyDescent="0.25">
      <c r="A39" t="s">
        <v>450</v>
      </c>
      <c r="B39" t="s">
        <v>451</v>
      </c>
      <c r="C39">
        <v>0</v>
      </c>
      <c r="D39">
        <v>0</v>
      </c>
    </row>
    <row r="40" spans="1:4" x14ac:dyDescent="0.25">
      <c r="A40" t="s">
        <v>452</v>
      </c>
      <c r="B40" t="s">
        <v>453</v>
      </c>
      <c r="C40">
        <v>4025.52</v>
      </c>
      <c r="D40">
        <v>724.59359999999992</v>
      </c>
    </row>
    <row r="41" spans="1:4" x14ac:dyDescent="0.25">
      <c r="A41" t="s">
        <v>454</v>
      </c>
      <c r="B41" t="s">
        <v>455</v>
      </c>
      <c r="C41">
        <v>4083.61</v>
      </c>
      <c r="D41">
        <v>735.0498</v>
      </c>
    </row>
    <row r="42" spans="1:4" x14ac:dyDescent="0.25">
      <c r="A42" t="s">
        <v>456</v>
      </c>
      <c r="B42" t="s">
        <v>457</v>
      </c>
      <c r="C42">
        <v>3500</v>
      </c>
      <c r="D42">
        <v>630</v>
      </c>
    </row>
    <row r="43" spans="1:4" x14ac:dyDescent="0.25">
      <c r="A43" t="s">
        <v>458</v>
      </c>
      <c r="B43" t="s">
        <v>459</v>
      </c>
      <c r="C43">
        <v>5463</v>
      </c>
      <c r="D43">
        <v>983.33999999999992</v>
      </c>
    </row>
    <row r="44" spans="1:4" x14ac:dyDescent="0.25">
      <c r="A44" t="s">
        <v>460</v>
      </c>
      <c r="B44" t="s">
        <v>461</v>
      </c>
      <c r="C44">
        <v>7325.02</v>
      </c>
      <c r="D44">
        <v>1318.5036</v>
      </c>
    </row>
    <row r="45" spans="1:4" x14ac:dyDescent="0.25">
      <c r="A45" t="s">
        <v>462</v>
      </c>
      <c r="B45" t="s">
        <v>463</v>
      </c>
      <c r="C45">
        <v>7325.02</v>
      </c>
      <c r="D45">
        <v>1318.5036</v>
      </c>
    </row>
    <row r="46" spans="1:4" x14ac:dyDescent="0.25">
      <c r="A46" t="s">
        <v>464</v>
      </c>
      <c r="B46" t="s">
        <v>465</v>
      </c>
      <c r="C46">
        <v>7325.02</v>
      </c>
      <c r="D46">
        <v>1318.5036</v>
      </c>
    </row>
    <row r="47" spans="1:4" x14ac:dyDescent="0.25">
      <c r="A47" t="s">
        <v>466</v>
      </c>
      <c r="B47" t="s">
        <v>467</v>
      </c>
      <c r="C47">
        <v>3028.95</v>
      </c>
      <c r="D47">
        <v>545.2109999999999</v>
      </c>
    </row>
    <row r="48" spans="1:4" x14ac:dyDescent="0.25">
      <c r="A48" t="s">
        <v>468</v>
      </c>
      <c r="B48" t="s">
        <v>469</v>
      </c>
      <c r="C48">
        <v>0</v>
      </c>
      <c r="D48">
        <v>0</v>
      </c>
    </row>
    <row r="49" spans="1:4" x14ac:dyDescent="0.25">
      <c r="A49" t="s">
        <v>470</v>
      </c>
      <c r="B49" t="s">
        <v>471</v>
      </c>
      <c r="C49">
        <v>0</v>
      </c>
      <c r="D49">
        <v>0</v>
      </c>
    </row>
    <row r="50" spans="1:4" x14ac:dyDescent="0.25">
      <c r="A50" t="s">
        <v>472</v>
      </c>
      <c r="B50" t="s">
        <v>473</v>
      </c>
      <c r="C50">
        <v>0</v>
      </c>
      <c r="D50">
        <v>0</v>
      </c>
    </row>
    <row r="51" spans="1:4" x14ac:dyDescent="0.25">
      <c r="A51" t="s">
        <v>474</v>
      </c>
      <c r="B51" t="s">
        <v>475</v>
      </c>
      <c r="C51">
        <v>0</v>
      </c>
      <c r="D51">
        <v>0</v>
      </c>
    </row>
    <row r="52" spans="1:4" x14ac:dyDescent="0.25">
      <c r="A52" t="s">
        <v>476</v>
      </c>
      <c r="B52" t="s">
        <v>477</v>
      </c>
      <c r="C52">
        <v>4025.7</v>
      </c>
      <c r="D52">
        <v>724.62599999999998</v>
      </c>
    </row>
    <row r="53" spans="1:4" x14ac:dyDescent="0.25">
      <c r="A53" t="s">
        <v>478</v>
      </c>
      <c r="B53" t="s">
        <v>479</v>
      </c>
      <c r="C53">
        <v>4025.52</v>
      </c>
      <c r="D53">
        <v>724.59359999999992</v>
      </c>
    </row>
    <row r="54" spans="1:4" x14ac:dyDescent="0.25">
      <c r="A54" t="s">
        <v>480</v>
      </c>
      <c r="B54" t="s">
        <v>481</v>
      </c>
      <c r="C54">
        <v>0</v>
      </c>
      <c r="D54">
        <v>0</v>
      </c>
    </row>
    <row r="55" spans="1:4" x14ac:dyDescent="0.25">
      <c r="A55" t="s">
        <v>482</v>
      </c>
      <c r="B55" t="s">
        <v>483</v>
      </c>
      <c r="C55">
        <v>0</v>
      </c>
      <c r="D55">
        <v>0</v>
      </c>
    </row>
    <row r="56" spans="1:4" x14ac:dyDescent="0.25">
      <c r="A56" t="s">
        <v>484</v>
      </c>
      <c r="B56" t="s">
        <v>485</v>
      </c>
      <c r="C56">
        <v>0</v>
      </c>
      <c r="D56">
        <v>0</v>
      </c>
    </row>
    <row r="57" spans="1:4" x14ac:dyDescent="0.25">
      <c r="A57" t="s">
        <v>486</v>
      </c>
      <c r="B57" t="s">
        <v>487</v>
      </c>
      <c r="C57">
        <v>0</v>
      </c>
      <c r="D57">
        <v>0</v>
      </c>
    </row>
    <row r="58" spans="1:4" x14ac:dyDescent="0.25">
      <c r="A58" t="s">
        <v>488</v>
      </c>
      <c r="B58" t="s">
        <v>489</v>
      </c>
      <c r="C58">
        <v>0</v>
      </c>
      <c r="D58">
        <v>0</v>
      </c>
    </row>
    <row r="59" spans="1:4" x14ac:dyDescent="0.25">
      <c r="A59" t="s">
        <v>217</v>
      </c>
      <c r="B59" t="s">
        <v>24</v>
      </c>
      <c r="C59">
        <v>0</v>
      </c>
      <c r="D59">
        <v>0</v>
      </c>
    </row>
    <row r="60" spans="1:4" x14ac:dyDescent="0.25">
      <c r="A60" t="s">
        <v>216</v>
      </c>
      <c r="B60" t="s">
        <v>23</v>
      </c>
      <c r="C60">
        <v>0</v>
      </c>
      <c r="D60">
        <v>0</v>
      </c>
    </row>
    <row r="61" spans="1:4" x14ac:dyDescent="0.25">
      <c r="A61" t="s">
        <v>212</v>
      </c>
      <c r="B61" t="s">
        <v>490</v>
      </c>
      <c r="C61">
        <v>1819.92</v>
      </c>
      <c r="D61">
        <v>327.5856</v>
      </c>
    </row>
    <row r="62" spans="1:4" x14ac:dyDescent="0.25">
      <c r="A62" t="s">
        <v>213</v>
      </c>
      <c r="B62" t="s">
        <v>491</v>
      </c>
      <c r="C62">
        <v>1819</v>
      </c>
      <c r="D62">
        <v>327.42</v>
      </c>
    </row>
    <row r="63" spans="1:4" x14ac:dyDescent="0.25">
      <c r="A63" t="s">
        <v>214</v>
      </c>
      <c r="B63" t="s">
        <v>492</v>
      </c>
      <c r="C63">
        <v>1819.92</v>
      </c>
      <c r="D63">
        <v>327.5856</v>
      </c>
    </row>
    <row r="64" spans="1:4" x14ac:dyDescent="0.25">
      <c r="A64" t="s">
        <v>215</v>
      </c>
      <c r="B64" t="s">
        <v>493</v>
      </c>
      <c r="C64">
        <v>1650.77</v>
      </c>
      <c r="D64">
        <v>297.1386</v>
      </c>
    </row>
    <row r="65" spans="1:4" x14ac:dyDescent="0.25">
      <c r="A65" t="s">
        <v>494</v>
      </c>
      <c r="B65" t="s">
        <v>495</v>
      </c>
      <c r="C65">
        <v>0</v>
      </c>
      <c r="D65">
        <v>0</v>
      </c>
    </row>
    <row r="66" spans="1:4" x14ac:dyDescent="0.25">
      <c r="A66" t="s">
        <v>496</v>
      </c>
      <c r="B66" t="s">
        <v>497</v>
      </c>
      <c r="C66">
        <v>0</v>
      </c>
      <c r="D66">
        <v>0</v>
      </c>
    </row>
    <row r="67" spans="1:4" x14ac:dyDescent="0.25">
      <c r="A67" t="s">
        <v>498</v>
      </c>
      <c r="B67" t="s">
        <v>499</v>
      </c>
      <c r="C67">
        <v>0</v>
      </c>
      <c r="D67">
        <v>0</v>
      </c>
    </row>
    <row r="68" spans="1:4" x14ac:dyDescent="0.25">
      <c r="A68" t="s">
        <v>500</v>
      </c>
      <c r="B68" t="s">
        <v>501</v>
      </c>
      <c r="C68">
        <v>0</v>
      </c>
      <c r="D68">
        <v>0</v>
      </c>
    </row>
    <row r="69" spans="1:4" x14ac:dyDescent="0.25">
      <c r="A69" t="s">
        <v>502</v>
      </c>
      <c r="B69" t="s">
        <v>503</v>
      </c>
      <c r="C69">
        <v>0</v>
      </c>
      <c r="D69">
        <v>0</v>
      </c>
    </row>
    <row r="70" spans="1:4" x14ac:dyDescent="0.25">
      <c r="A70" t="s">
        <v>504</v>
      </c>
      <c r="B70" t="s">
        <v>505</v>
      </c>
      <c r="C70">
        <v>0</v>
      </c>
      <c r="D70">
        <v>0</v>
      </c>
    </row>
    <row r="71" spans="1:4" x14ac:dyDescent="0.25">
      <c r="A71" t="s">
        <v>229</v>
      </c>
      <c r="B71" t="s">
        <v>36</v>
      </c>
      <c r="C71">
        <v>0</v>
      </c>
      <c r="D71">
        <v>0</v>
      </c>
    </row>
    <row r="72" spans="1:4" x14ac:dyDescent="0.25">
      <c r="A72" t="s">
        <v>251</v>
      </c>
      <c r="B72" t="s">
        <v>58</v>
      </c>
      <c r="C72">
        <v>0</v>
      </c>
      <c r="D72">
        <v>0</v>
      </c>
    </row>
    <row r="73" spans="1:4" x14ac:dyDescent="0.25">
      <c r="A73" t="s">
        <v>230</v>
      </c>
      <c r="B73" t="s">
        <v>37</v>
      </c>
      <c r="C73">
        <v>0</v>
      </c>
      <c r="D73">
        <v>0</v>
      </c>
    </row>
    <row r="74" spans="1:4" x14ac:dyDescent="0.25">
      <c r="A74" t="s">
        <v>254</v>
      </c>
      <c r="B74" t="s">
        <v>61</v>
      </c>
      <c r="C74">
        <v>0</v>
      </c>
      <c r="D74">
        <v>0</v>
      </c>
    </row>
    <row r="75" spans="1:4" x14ac:dyDescent="0.25">
      <c r="A75" t="s">
        <v>255</v>
      </c>
      <c r="B75" t="s">
        <v>62</v>
      </c>
      <c r="C75">
        <v>0</v>
      </c>
      <c r="D75">
        <v>0</v>
      </c>
    </row>
    <row r="76" spans="1:4" x14ac:dyDescent="0.25">
      <c r="A76" t="s">
        <v>253</v>
      </c>
      <c r="B76" t="s">
        <v>60</v>
      </c>
      <c r="C76">
        <v>0</v>
      </c>
      <c r="D76">
        <v>0</v>
      </c>
    </row>
    <row r="77" spans="1:4" x14ac:dyDescent="0.25">
      <c r="A77" t="s">
        <v>249</v>
      </c>
      <c r="B77" t="s">
        <v>56</v>
      </c>
      <c r="C77">
        <v>0</v>
      </c>
      <c r="D77">
        <v>0</v>
      </c>
    </row>
    <row r="78" spans="1:4" x14ac:dyDescent="0.25">
      <c r="A78" t="s">
        <v>250</v>
      </c>
      <c r="B78" t="s">
        <v>57</v>
      </c>
      <c r="C78">
        <v>0</v>
      </c>
      <c r="D78">
        <v>0</v>
      </c>
    </row>
    <row r="79" spans="1:4" x14ac:dyDescent="0.25">
      <c r="A79" t="s">
        <v>252</v>
      </c>
      <c r="B79" t="s">
        <v>59</v>
      </c>
      <c r="C79">
        <v>0</v>
      </c>
      <c r="D79">
        <v>0</v>
      </c>
    </row>
    <row r="80" spans="1:4" x14ac:dyDescent="0.25">
      <c r="A80" t="s">
        <v>506</v>
      </c>
      <c r="B80" t="s">
        <v>507</v>
      </c>
      <c r="C80">
        <v>0</v>
      </c>
      <c r="D80">
        <v>0</v>
      </c>
    </row>
    <row r="81" spans="1:4" x14ac:dyDescent="0.25">
      <c r="A81" t="s">
        <v>243</v>
      </c>
      <c r="B81" t="s">
        <v>50</v>
      </c>
      <c r="C81">
        <v>0</v>
      </c>
      <c r="D81">
        <v>0</v>
      </c>
    </row>
    <row r="82" spans="1:4" x14ac:dyDescent="0.25">
      <c r="A82" t="s">
        <v>247</v>
      </c>
      <c r="B82" t="s">
        <v>54</v>
      </c>
      <c r="C82">
        <v>0</v>
      </c>
      <c r="D82">
        <v>0</v>
      </c>
    </row>
    <row r="83" spans="1:4" x14ac:dyDescent="0.25">
      <c r="A83" t="s">
        <v>508</v>
      </c>
      <c r="B83" t="s">
        <v>509</v>
      </c>
      <c r="C83">
        <v>0</v>
      </c>
      <c r="D83">
        <v>0</v>
      </c>
    </row>
    <row r="84" spans="1:4" x14ac:dyDescent="0.25">
      <c r="A84" t="s">
        <v>244</v>
      </c>
      <c r="B84" t="s">
        <v>51</v>
      </c>
      <c r="C84">
        <v>0</v>
      </c>
      <c r="D84">
        <v>0</v>
      </c>
    </row>
    <row r="85" spans="1:4" x14ac:dyDescent="0.25">
      <c r="A85" t="s">
        <v>245</v>
      </c>
      <c r="B85" t="s">
        <v>52</v>
      </c>
      <c r="C85">
        <v>0</v>
      </c>
      <c r="D85">
        <v>0</v>
      </c>
    </row>
    <row r="86" spans="1:4" x14ac:dyDescent="0.25">
      <c r="A86" t="s">
        <v>246</v>
      </c>
      <c r="B86" t="s">
        <v>53</v>
      </c>
      <c r="C86">
        <v>0</v>
      </c>
      <c r="D86">
        <v>0</v>
      </c>
    </row>
    <row r="87" spans="1:4" x14ac:dyDescent="0.25">
      <c r="A87" t="s">
        <v>368</v>
      </c>
      <c r="B87" t="s">
        <v>510</v>
      </c>
      <c r="C87">
        <v>0</v>
      </c>
      <c r="D87">
        <v>0</v>
      </c>
    </row>
    <row r="88" spans="1:4" x14ac:dyDescent="0.25">
      <c r="A88" t="s">
        <v>511</v>
      </c>
      <c r="B88" t="s">
        <v>512</v>
      </c>
      <c r="C88">
        <v>0</v>
      </c>
      <c r="D88">
        <v>0</v>
      </c>
    </row>
    <row r="89" spans="1:4" x14ac:dyDescent="0.25">
      <c r="A89" t="s">
        <v>201</v>
      </c>
      <c r="B89" t="s">
        <v>6</v>
      </c>
      <c r="C89">
        <v>88.56</v>
      </c>
      <c r="D89">
        <v>15.940799999999999</v>
      </c>
    </row>
    <row r="90" spans="1:4" x14ac:dyDescent="0.25">
      <c r="A90" t="s">
        <v>513</v>
      </c>
      <c r="B90" t="s">
        <v>514</v>
      </c>
      <c r="C90">
        <v>0</v>
      </c>
      <c r="D90">
        <v>0</v>
      </c>
    </row>
    <row r="91" spans="1:4" x14ac:dyDescent="0.25">
      <c r="A91" t="s">
        <v>515</v>
      </c>
      <c r="B91" t="s">
        <v>516</v>
      </c>
      <c r="C91">
        <v>100</v>
      </c>
      <c r="D91">
        <v>18</v>
      </c>
    </row>
    <row r="92" spans="1:4" x14ac:dyDescent="0.25">
      <c r="A92" t="s">
        <v>517</v>
      </c>
      <c r="B92" t="s">
        <v>518</v>
      </c>
      <c r="C92">
        <v>0</v>
      </c>
      <c r="D92">
        <v>0</v>
      </c>
    </row>
    <row r="93" spans="1:4" x14ac:dyDescent="0.25">
      <c r="A93" t="s">
        <v>297</v>
      </c>
      <c r="B93" t="s">
        <v>106</v>
      </c>
      <c r="C93">
        <v>0</v>
      </c>
      <c r="D93">
        <v>0</v>
      </c>
    </row>
    <row r="94" spans="1:4" x14ac:dyDescent="0.25">
      <c r="A94" t="s">
        <v>224</v>
      </c>
      <c r="B94" t="s">
        <v>31</v>
      </c>
      <c r="C94">
        <v>0</v>
      </c>
      <c r="D94">
        <v>0</v>
      </c>
    </row>
    <row r="95" spans="1:4" x14ac:dyDescent="0.25">
      <c r="A95" t="s">
        <v>221</v>
      </c>
      <c r="B95" t="s">
        <v>28</v>
      </c>
      <c r="C95">
        <v>0</v>
      </c>
      <c r="D95">
        <v>0</v>
      </c>
    </row>
    <row r="96" spans="1:4" x14ac:dyDescent="0.25">
      <c r="A96" t="s">
        <v>222</v>
      </c>
      <c r="B96" t="s">
        <v>29</v>
      </c>
      <c r="C96">
        <v>0</v>
      </c>
      <c r="D96">
        <v>0</v>
      </c>
    </row>
    <row r="97" spans="1:4" x14ac:dyDescent="0.25">
      <c r="A97" t="s">
        <v>223</v>
      </c>
      <c r="B97" t="s">
        <v>30</v>
      </c>
      <c r="C97">
        <v>0</v>
      </c>
      <c r="D97">
        <v>0</v>
      </c>
    </row>
    <row r="98" spans="1:4" x14ac:dyDescent="0.25">
      <c r="A98" t="s">
        <v>366</v>
      </c>
      <c r="B98" t="s">
        <v>519</v>
      </c>
      <c r="C98">
        <v>0</v>
      </c>
      <c r="D98">
        <v>0</v>
      </c>
    </row>
    <row r="99" spans="1:4" x14ac:dyDescent="0.25">
      <c r="A99" t="s">
        <v>520</v>
      </c>
      <c r="B99" t="s">
        <v>521</v>
      </c>
      <c r="C99">
        <v>0</v>
      </c>
      <c r="D99">
        <v>0</v>
      </c>
    </row>
    <row r="100" spans="1:4" x14ac:dyDescent="0.25">
      <c r="A100" t="s">
        <v>522</v>
      </c>
      <c r="B100" t="s">
        <v>523</v>
      </c>
      <c r="C100">
        <v>0</v>
      </c>
      <c r="D100">
        <v>0</v>
      </c>
    </row>
    <row r="101" spans="1:4" x14ac:dyDescent="0.25">
      <c r="A101" t="s">
        <v>268</v>
      </c>
      <c r="B101" t="s">
        <v>76</v>
      </c>
      <c r="C101">
        <v>12.5</v>
      </c>
      <c r="D101">
        <v>2.25</v>
      </c>
    </row>
    <row r="102" spans="1:4" x14ac:dyDescent="0.25">
      <c r="A102" t="s">
        <v>321</v>
      </c>
      <c r="B102" t="s">
        <v>130</v>
      </c>
      <c r="C102">
        <v>5</v>
      </c>
      <c r="D102">
        <v>0.89999999999999991</v>
      </c>
    </row>
    <row r="103" spans="1:4" x14ac:dyDescent="0.25">
      <c r="A103" t="s">
        <v>318</v>
      </c>
      <c r="B103" t="s">
        <v>127</v>
      </c>
      <c r="C103">
        <v>7</v>
      </c>
      <c r="D103">
        <v>1.26</v>
      </c>
    </row>
    <row r="104" spans="1:4" x14ac:dyDescent="0.25">
      <c r="A104" t="s">
        <v>320</v>
      </c>
      <c r="B104" t="s">
        <v>129</v>
      </c>
      <c r="C104">
        <v>4</v>
      </c>
      <c r="D104">
        <v>0.72</v>
      </c>
    </row>
    <row r="105" spans="1:4" x14ac:dyDescent="0.25">
      <c r="A105" t="s">
        <v>319</v>
      </c>
      <c r="B105" t="s">
        <v>128</v>
      </c>
      <c r="C105">
        <v>8</v>
      </c>
      <c r="D105">
        <v>1.44</v>
      </c>
    </row>
    <row r="106" spans="1:4" x14ac:dyDescent="0.25">
      <c r="A106" t="s">
        <v>315</v>
      </c>
      <c r="B106" t="s">
        <v>124</v>
      </c>
      <c r="C106">
        <v>4</v>
      </c>
      <c r="D106">
        <v>0.72</v>
      </c>
    </row>
    <row r="107" spans="1:4" x14ac:dyDescent="0.25">
      <c r="A107" t="s">
        <v>316</v>
      </c>
      <c r="B107" t="s">
        <v>125</v>
      </c>
      <c r="C107">
        <v>6</v>
      </c>
      <c r="D107">
        <v>1.08</v>
      </c>
    </row>
    <row r="108" spans="1:4" x14ac:dyDescent="0.25">
      <c r="A108" t="s">
        <v>317</v>
      </c>
      <c r="B108" t="s">
        <v>126</v>
      </c>
      <c r="C108">
        <v>6</v>
      </c>
      <c r="D108">
        <v>1.08</v>
      </c>
    </row>
    <row r="109" spans="1:4" x14ac:dyDescent="0.25">
      <c r="A109" t="s">
        <v>322</v>
      </c>
      <c r="B109" t="s">
        <v>131</v>
      </c>
      <c r="C109">
        <v>0</v>
      </c>
      <c r="D109">
        <v>0</v>
      </c>
    </row>
    <row r="110" spans="1:4" x14ac:dyDescent="0.25">
      <c r="A110" t="s">
        <v>371</v>
      </c>
      <c r="B110" t="s">
        <v>180</v>
      </c>
      <c r="C110">
        <v>0</v>
      </c>
      <c r="D110">
        <v>0</v>
      </c>
    </row>
    <row r="111" spans="1:4" x14ac:dyDescent="0.25">
      <c r="A111" t="s">
        <v>384</v>
      </c>
      <c r="B111" t="s">
        <v>524</v>
      </c>
      <c r="C111">
        <v>0</v>
      </c>
      <c r="D111">
        <v>0</v>
      </c>
    </row>
    <row r="112" spans="1:4" x14ac:dyDescent="0.25">
      <c r="A112" t="s">
        <v>525</v>
      </c>
      <c r="B112" t="s">
        <v>526</v>
      </c>
      <c r="C112">
        <v>0</v>
      </c>
      <c r="D112">
        <v>0</v>
      </c>
    </row>
    <row r="113" spans="1:4" x14ac:dyDescent="0.25">
      <c r="A113" t="s">
        <v>309</v>
      </c>
      <c r="B113" t="s">
        <v>527</v>
      </c>
      <c r="C113">
        <v>0</v>
      </c>
      <c r="D113">
        <v>0</v>
      </c>
    </row>
    <row r="114" spans="1:4" x14ac:dyDescent="0.25">
      <c r="A114" t="s">
        <v>220</v>
      </c>
      <c r="B114" t="s">
        <v>27</v>
      </c>
      <c r="C114">
        <v>0</v>
      </c>
      <c r="D114">
        <v>0</v>
      </c>
    </row>
    <row r="115" spans="1:4" x14ac:dyDescent="0.25">
      <c r="A115" t="s">
        <v>528</v>
      </c>
      <c r="B115" t="s">
        <v>529</v>
      </c>
      <c r="C115">
        <v>0</v>
      </c>
      <c r="D115">
        <v>0</v>
      </c>
    </row>
    <row r="116" spans="1:4" x14ac:dyDescent="0.25">
      <c r="A116" t="s">
        <v>237</v>
      </c>
      <c r="B116" t="s">
        <v>44</v>
      </c>
      <c r="C116">
        <v>52.2</v>
      </c>
      <c r="D116">
        <v>9.3960000000000008</v>
      </c>
    </row>
    <row r="117" spans="1:4" x14ac:dyDescent="0.25">
      <c r="A117" t="s">
        <v>308</v>
      </c>
      <c r="B117" t="s">
        <v>530</v>
      </c>
      <c r="C117">
        <v>675.85</v>
      </c>
      <c r="D117">
        <v>121.65300000000001</v>
      </c>
    </row>
    <row r="118" spans="1:4" x14ac:dyDescent="0.25">
      <c r="A118" t="s">
        <v>531</v>
      </c>
      <c r="B118" t="s">
        <v>532</v>
      </c>
      <c r="C118">
        <v>0</v>
      </c>
      <c r="D118">
        <v>0</v>
      </c>
    </row>
    <row r="119" spans="1:4" x14ac:dyDescent="0.25">
      <c r="A119" t="s">
        <v>533</v>
      </c>
      <c r="B119" t="s">
        <v>534</v>
      </c>
      <c r="C119">
        <v>0</v>
      </c>
      <c r="D119">
        <v>0</v>
      </c>
    </row>
    <row r="120" spans="1:4" x14ac:dyDescent="0.25">
      <c r="A120" t="s">
        <v>283</v>
      </c>
      <c r="B120" t="s">
        <v>91</v>
      </c>
      <c r="C120">
        <v>17</v>
      </c>
      <c r="D120">
        <v>3.06</v>
      </c>
    </row>
    <row r="121" spans="1:4" x14ac:dyDescent="0.25">
      <c r="A121" t="s">
        <v>535</v>
      </c>
      <c r="B121" t="s">
        <v>536</v>
      </c>
      <c r="C121">
        <v>0</v>
      </c>
      <c r="D121">
        <v>0</v>
      </c>
    </row>
    <row r="122" spans="1:4" x14ac:dyDescent="0.25">
      <c r="A122" t="s">
        <v>306</v>
      </c>
      <c r="B122" t="s">
        <v>115</v>
      </c>
      <c r="C122">
        <v>604</v>
      </c>
      <c r="D122">
        <v>108.72</v>
      </c>
    </row>
    <row r="123" spans="1:4" x14ac:dyDescent="0.25">
      <c r="A123" t="s">
        <v>203</v>
      </c>
      <c r="B123" t="s">
        <v>10</v>
      </c>
      <c r="C123">
        <v>59.4</v>
      </c>
      <c r="D123">
        <v>10.692</v>
      </c>
    </row>
    <row r="124" spans="1:4" x14ac:dyDescent="0.25">
      <c r="A124" t="s">
        <v>204</v>
      </c>
      <c r="B124" t="s">
        <v>11</v>
      </c>
      <c r="C124">
        <v>4.58</v>
      </c>
      <c r="D124">
        <v>0.82440000000000002</v>
      </c>
    </row>
    <row r="125" spans="1:4" x14ac:dyDescent="0.25">
      <c r="A125" t="s">
        <v>282</v>
      </c>
      <c r="B125" t="s">
        <v>90</v>
      </c>
      <c r="C125">
        <v>12</v>
      </c>
      <c r="D125">
        <v>2.16</v>
      </c>
    </row>
    <row r="126" spans="1:4" x14ac:dyDescent="0.25">
      <c r="A126" t="s">
        <v>537</v>
      </c>
      <c r="B126" t="s">
        <v>538</v>
      </c>
      <c r="C126">
        <v>0</v>
      </c>
      <c r="D126">
        <v>0</v>
      </c>
    </row>
    <row r="127" spans="1:4" x14ac:dyDescent="0.25">
      <c r="A127" t="s">
        <v>281</v>
      </c>
      <c r="B127" t="s">
        <v>89</v>
      </c>
      <c r="C127">
        <v>30</v>
      </c>
      <c r="D127">
        <v>5.3999999999999995</v>
      </c>
    </row>
    <row r="128" spans="1:4" x14ac:dyDescent="0.25">
      <c r="A128" t="s">
        <v>307</v>
      </c>
      <c r="B128" t="s">
        <v>116</v>
      </c>
      <c r="C128">
        <v>6.04</v>
      </c>
      <c r="D128">
        <v>1.0871999999999999</v>
      </c>
    </row>
    <row r="129" spans="1:4" x14ac:dyDescent="0.25">
      <c r="A129" t="s">
        <v>279</v>
      </c>
      <c r="B129" t="s">
        <v>87</v>
      </c>
      <c r="C129">
        <v>6.04</v>
      </c>
      <c r="D129">
        <v>1.0871999999999999</v>
      </c>
    </row>
    <row r="130" spans="1:4" x14ac:dyDescent="0.25">
      <c r="A130" t="s">
        <v>280</v>
      </c>
      <c r="B130" t="s">
        <v>88</v>
      </c>
      <c r="C130">
        <v>6.04</v>
      </c>
      <c r="D130">
        <v>1.0871999999999999</v>
      </c>
    </row>
    <row r="131" spans="1:4" x14ac:dyDescent="0.25">
      <c r="A131" t="s">
        <v>539</v>
      </c>
      <c r="B131" t="s">
        <v>540</v>
      </c>
      <c r="C131">
        <v>0</v>
      </c>
      <c r="D131">
        <v>0</v>
      </c>
    </row>
    <row r="132" spans="1:4" x14ac:dyDescent="0.25">
      <c r="A132" t="s">
        <v>541</v>
      </c>
      <c r="B132" t="s">
        <v>542</v>
      </c>
      <c r="C132">
        <v>0</v>
      </c>
      <c r="D132">
        <v>0</v>
      </c>
    </row>
    <row r="133" spans="1:4" x14ac:dyDescent="0.25">
      <c r="A133" t="s">
        <v>228</v>
      </c>
      <c r="B133" t="s">
        <v>35</v>
      </c>
      <c r="C133">
        <v>20</v>
      </c>
      <c r="D133">
        <v>3.5999999999999996</v>
      </c>
    </row>
    <row r="134" spans="1:4" x14ac:dyDescent="0.25">
      <c r="A134" t="s">
        <v>543</v>
      </c>
      <c r="B134" t="s">
        <v>544</v>
      </c>
      <c r="C134">
        <v>0</v>
      </c>
      <c r="D134">
        <v>0</v>
      </c>
    </row>
    <row r="135" spans="1:4" x14ac:dyDescent="0.25">
      <c r="A135" t="s">
        <v>545</v>
      </c>
      <c r="B135" t="s">
        <v>546</v>
      </c>
      <c r="C135">
        <v>0</v>
      </c>
      <c r="D135">
        <v>0</v>
      </c>
    </row>
    <row r="136" spans="1:4" x14ac:dyDescent="0.25">
      <c r="A136" t="s">
        <v>302</v>
      </c>
      <c r="B136" t="s">
        <v>111</v>
      </c>
      <c r="C136">
        <v>0</v>
      </c>
      <c r="D136">
        <v>0</v>
      </c>
    </row>
    <row r="137" spans="1:4" x14ac:dyDescent="0.25">
      <c r="A137" t="s">
        <v>211</v>
      </c>
      <c r="B137" t="s">
        <v>18</v>
      </c>
      <c r="C137">
        <v>0</v>
      </c>
      <c r="D137">
        <v>0</v>
      </c>
    </row>
    <row r="138" spans="1:4" x14ac:dyDescent="0.25">
      <c r="A138" t="s">
        <v>257</v>
      </c>
      <c r="B138" t="s">
        <v>64</v>
      </c>
      <c r="C138">
        <v>0</v>
      </c>
      <c r="D138">
        <v>0</v>
      </c>
    </row>
    <row r="139" spans="1:4" x14ac:dyDescent="0.25">
      <c r="A139" t="s">
        <v>325</v>
      </c>
      <c r="B139" t="s">
        <v>134</v>
      </c>
      <c r="C139">
        <v>0</v>
      </c>
      <c r="D139">
        <v>0</v>
      </c>
    </row>
    <row r="140" spans="1:4" x14ac:dyDescent="0.25">
      <c r="A140" t="s">
        <v>547</v>
      </c>
      <c r="B140" t="s">
        <v>548</v>
      </c>
      <c r="C140">
        <v>35.65</v>
      </c>
      <c r="D140">
        <v>6.4169999999999998</v>
      </c>
    </row>
    <row r="141" spans="1:4" x14ac:dyDescent="0.25">
      <c r="A141" t="s">
        <v>549</v>
      </c>
      <c r="B141" t="s">
        <v>550</v>
      </c>
      <c r="C141">
        <v>0</v>
      </c>
      <c r="D141">
        <v>0</v>
      </c>
    </row>
    <row r="142" spans="1:4" x14ac:dyDescent="0.25">
      <c r="A142" t="s">
        <v>551</v>
      </c>
      <c r="B142" t="s">
        <v>552</v>
      </c>
      <c r="C142">
        <v>0</v>
      </c>
      <c r="D142">
        <v>0</v>
      </c>
    </row>
    <row r="143" spans="1:4" x14ac:dyDescent="0.25">
      <c r="A143" t="s">
        <v>553</v>
      </c>
      <c r="B143" t="s">
        <v>554</v>
      </c>
      <c r="C143">
        <v>0</v>
      </c>
      <c r="D143">
        <v>0</v>
      </c>
    </row>
    <row r="144" spans="1:4" x14ac:dyDescent="0.25">
      <c r="A144" t="s">
        <v>555</v>
      </c>
      <c r="B144" t="s">
        <v>556</v>
      </c>
      <c r="C144">
        <v>0</v>
      </c>
      <c r="D144">
        <v>0</v>
      </c>
    </row>
    <row r="145" spans="1:4" x14ac:dyDescent="0.25">
      <c r="A145" t="s">
        <v>557</v>
      </c>
      <c r="B145" t="s">
        <v>558</v>
      </c>
      <c r="C145">
        <v>0</v>
      </c>
      <c r="D145">
        <v>0</v>
      </c>
    </row>
    <row r="146" spans="1:4" x14ac:dyDescent="0.25">
      <c r="A146" t="s">
        <v>210</v>
      </c>
      <c r="B146" t="s">
        <v>17</v>
      </c>
      <c r="C146">
        <v>0</v>
      </c>
      <c r="D146">
        <v>0</v>
      </c>
    </row>
    <row r="147" spans="1:4" x14ac:dyDescent="0.25">
      <c r="A147" t="s">
        <v>559</v>
      </c>
      <c r="B147" t="s">
        <v>560</v>
      </c>
      <c r="C147">
        <v>0</v>
      </c>
      <c r="D147">
        <v>0</v>
      </c>
    </row>
    <row r="148" spans="1:4" x14ac:dyDescent="0.25">
      <c r="A148" t="s">
        <v>561</v>
      </c>
      <c r="B148" t="s">
        <v>562</v>
      </c>
      <c r="C148">
        <v>0</v>
      </c>
      <c r="D148">
        <v>0</v>
      </c>
    </row>
    <row r="149" spans="1:4" x14ac:dyDescent="0.25">
      <c r="A149" t="s">
        <v>256</v>
      </c>
      <c r="B149" t="s">
        <v>63</v>
      </c>
      <c r="C149">
        <v>58.47</v>
      </c>
      <c r="D149">
        <v>10.5246</v>
      </c>
    </row>
    <row r="150" spans="1:4" x14ac:dyDescent="0.25">
      <c r="A150" t="s">
        <v>563</v>
      </c>
      <c r="B150" t="s">
        <v>564</v>
      </c>
      <c r="C150">
        <v>350</v>
      </c>
      <c r="D150">
        <v>63</v>
      </c>
    </row>
    <row r="151" spans="1:4" x14ac:dyDescent="0.25">
      <c r="A151" t="s">
        <v>565</v>
      </c>
      <c r="B151" t="s">
        <v>566</v>
      </c>
      <c r="C151">
        <v>0</v>
      </c>
      <c r="D151">
        <v>0</v>
      </c>
    </row>
    <row r="152" spans="1:4" x14ac:dyDescent="0.25">
      <c r="A152" t="s">
        <v>294</v>
      </c>
      <c r="B152" t="s">
        <v>103</v>
      </c>
      <c r="C152">
        <v>0</v>
      </c>
      <c r="D152">
        <v>0</v>
      </c>
    </row>
    <row r="153" spans="1:4" x14ac:dyDescent="0.25">
      <c r="A153" t="s">
        <v>567</v>
      </c>
      <c r="B153" t="s">
        <v>568</v>
      </c>
      <c r="C153">
        <v>0</v>
      </c>
      <c r="D153">
        <v>0</v>
      </c>
    </row>
    <row r="154" spans="1:4" x14ac:dyDescent="0.25">
      <c r="A154" t="s">
        <v>225</v>
      </c>
      <c r="B154" t="s">
        <v>32</v>
      </c>
      <c r="C154">
        <v>8.1199999999999992</v>
      </c>
      <c r="D154">
        <v>1.4615999999999998</v>
      </c>
    </row>
    <row r="155" spans="1:4" x14ac:dyDescent="0.25">
      <c r="A155" t="s">
        <v>199</v>
      </c>
      <c r="B155" t="s">
        <v>3</v>
      </c>
      <c r="C155">
        <v>23.31</v>
      </c>
      <c r="D155">
        <v>4.1957999999999993</v>
      </c>
    </row>
    <row r="156" spans="1:4" x14ac:dyDescent="0.25">
      <c r="A156" t="s">
        <v>262</v>
      </c>
      <c r="B156" t="s">
        <v>70</v>
      </c>
      <c r="C156">
        <v>0</v>
      </c>
      <c r="D156">
        <v>0</v>
      </c>
    </row>
    <row r="157" spans="1:4" x14ac:dyDescent="0.25">
      <c r="A157" t="s">
        <v>226</v>
      </c>
      <c r="B157" t="s">
        <v>33</v>
      </c>
      <c r="C157">
        <v>8.2100000000000009</v>
      </c>
      <c r="D157">
        <v>1.4778</v>
      </c>
    </row>
    <row r="158" spans="1:4" x14ac:dyDescent="0.25">
      <c r="A158" t="s">
        <v>295</v>
      </c>
      <c r="B158" t="s">
        <v>104</v>
      </c>
      <c r="C158">
        <v>0</v>
      </c>
      <c r="D158">
        <v>0</v>
      </c>
    </row>
    <row r="159" spans="1:4" x14ac:dyDescent="0.25">
      <c r="A159" t="s">
        <v>569</v>
      </c>
      <c r="B159" t="s">
        <v>570</v>
      </c>
      <c r="C159">
        <v>0</v>
      </c>
      <c r="D159">
        <v>0</v>
      </c>
    </row>
    <row r="160" spans="1:4" x14ac:dyDescent="0.25">
      <c r="A160" t="s">
        <v>571</v>
      </c>
      <c r="B160" t="s">
        <v>572</v>
      </c>
      <c r="C160">
        <v>0</v>
      </c>
      <c r="D160">
        <v>0</v>
      </c>
    </row>
    <row r="161" spans="1:4" x14ac:dyDescent="0.25">
      <c r="A161" t="s">
        <v>573</v>
      </c>
      <c r="B161" t="s">
        <v>574</v>
      </c>
      <c r="C161">
        <v>0</v>
      </c>
      <c r="D161">
        <v>0</v>
      </c>
    </row>
    <row r="162" spans="1:4" x14ac:dyDescent="0.25">
      <c r="A162" t="s">
        <v>575</v>
      </c>
      <c r="B162" t="s">
        <v>576</v>
      </c>
      <c r="C162">
        <v>0</v>
      </c>
      <c r="D162">
        <v>0</v>
      </c>
    </row>
    <row r="163" spans="1:4" x14ac:dyDescent="0.25">
      <c r="A163" t="s">
        <v>577</v>
      </c>
      <c r="B163" t="s">
        <v>578</v>
      </c>
      <c r="C163">
        <v>0</v>
      </c>
      <c r="D163">
        <v>0</v>
      </c>
    </row>
    <row r="164" spans="1:4" x14ac:dyDescent="0.25">
      <c r="A164" t="s">
        <v>218</v>
      </c>
      <c r="B164" t="s">
        <v>25</v>
      </c>
      <c r="C164">
        <v>0</v>
      </c>
      <c r="D164">
        <v>0</v>
      </c>
    </row>
    <row r="165" spans="1:4" x14ac:dyDescent="0.25">
      <c r="A165" t="s">
        <v>227</v>
      </c>
      <c r="B165" t="s">
        <v>34</v>
      </c>
      <c r="C165">
        <v>62.5</v>
      </c>
      <c r="D165">
        <v>11.25</v>
      </c>
    </row>
    <row r="166" spans="1:4" x14ac:dyDescent="0.25">
      <c r="A166" t="s">
        <v>580</v>
      </c>
      <c r="B166" t="s">
        <v>581</v>
      </c>
      <c r="C166">
        <v>695</v>
      </c>
      <c r="D166">
        <v>125.1</v>
      </c>
    </row>
    <row r="167" spans="1:4" x14ac:dyDescent="0.25">
      <c r="A167" t="s">
        <v>359</v>
      </c>
      <c r="B167" t="s">
        <v>168</v>
      </c>
      <c r="C167">
        <v>122.1</v>
      </c>
      <c r="D167">
        <v>21.977999999999998</v>
      </c>
    </row>
    <row r="168" spans="1:4" x14ac:dyDescent="0.25">
      <c r="A168" t="s">
        <v>582</v>
      </c>
      <c r="B168" t="s">
        <v>583</v>
      </c>
      <c r="C168">
        <v>0</v>
      </c>
      <c r="D168">
        <v>0</v>
      </c>
    </row>
    <row r="169" spans="1:4" x14ac:dyDescent="0.25">
      <c r="A169" t="s">
        <v>385</v>
      </c>
      <c r="B169" t="s">
        <v>584</v>
      </c>
      <c r="C169">
        <v>860</v>
      </c>
      <c r="D169">
        <v>154.79999999999998</v>
      </c>
    </row>
    <row r="170" spans="1:4" x14ac:dyDescent="0.25">
      <c r="A170" t="s">
        <v>207</v>
      </c>
      <c r="B170" t="s">
        <v>14</v>
      </c>
      <c r="C170">
        <v>33.85</v>
      </c>
      <c r="D170">
        <v>6.093</v>
      </c>
    </row>
    <row r="171" spans="1:4" x14ac:dyDescent="0.25">
      <c r="A171" t="s">
        <v>240</v>
      </c>
      <c r="B171" t="s">
        <v>47</v>
      </c>
      <c r="C171">
        <v>237.24</v>
      </c>
      <c r="D171">
        <v>42.703200000000002</v>
      </c>
    </row>
    <row r="172" spans="1:4" x14ac:dyDescent="0.25">
      <c r="A172" t="s">
        <v>382</v>
      </c>
      <c r="B172" t="s">
        <v>191</v>
      </c>
      <c r="C172">
        <v>76.22</v>
      </c>
      <c r="D172">
        <v>13.7196</v>
      </c>
    </row>
    <row r="173" spans="1:4" x14ac:dyDescent="0.25">
      <c r="A173" t="s">
        <v>585</v>
      </c>
      <c r="B173" t="s">
        <v>586</v>
      </c>
      <c r="C173">
        <v>0</v>
      </c>
      <c r="D173">
        <v>0</v>
      </c>
    </row>
    <row r="174" spans="1:4" x14ac:dyDescent="0.25">
      <c r="A174" t="s">
        <v>284</v>
      </c>
      <c r="B174" t="s">
        <v>93</v>
      </c>
      <c r="C174">
        <v>45</v>
      </c>
      <c r="D174">
        <v>8.1</v>
      </c>
    </row>
    <row r="175" spans="1:4" x14ac:dyDescent="0.25">
      <c r="A175" t="s">
        <v>587</v>
      </c>
      <c r="B175" t="s">
        <v>588</v>
      </c>
      <c r="C175">
        <v>0</v>
      </c>
      <c r="D175">
        <v>0</v>
      </c>
    </row>
    <row r="176" spans="1:4" x14ac:dyDescent="0.25">
      <c r="A176" t="s">
        <v>589</v>
      </c>
      <c r="B176" t="s">
        <v>590</v>
      </c>
      <c r="C176">
        <v>0</v>
      </c>
      <c r="D176">
        <v>0</v>
      </c>
    </row>
    <row r="177" spans="1:4" x14ac:dyDescent="0.25">
      <c r="A177" t="s">
        <v>591</v>
      </c>
      <c r="B177" t="s">
        <v>592</v>
      </c>
      <c r="C177">
        <v>0</v>
      </c>
      <c r="D177">
        <v>0</v>
      </c>
    </row>
    <row r="178" spans="1:4" x14ac:dyDescent="0.25">
      <c r="A178" t="s">
        <v>238</v>
      </c>
      <c r="B178" t="s">
        <v>45</v>
      </c>
      <c r="C178">
        <v>0</v>
      </c>
      <c r="D178">
        <v>0</v>
      </c>
    </row>
    <row r="179" spans="1:4" x14ac:dyDescent="0.25">
      <c r="A179" t="s">
        <v>593</v>
      </c>
      <c r="B179" t="s">
        <v>594</v>
      </c>
      <c r="C179">
        <v>0</v>
      </c>
      <c r="D179">
        <v>0</v>
      </c>
    </row>
    <row r="180" spans="1:4" x14ac:dyDescent="0.25">
      <c r="A180" t="s">
        <v>275</v>
      </c>
      <c r="B180" t="s">
        <v>83</v>
      </c>
      <c r="C180">
        <v>275</v>
      </c>
      <c r="D180">
        <v>49.5</v>
      </c>
    </row>
    <row r="181" spans="1:4" x14ac:dyDescent="0.25">
      <c r="A181" t="s">
        <v>595</v>
      </c>
      <c r="B181" t="s">
        <v>596</v>
      </c>
      <c r="C181">
        <v>80</v>
      </c>
      <c r="D181">
        <v>14.399999999999999</v>
      </c>
    </row>
    <row r="182" spans="1:4" x14ac:dyDescent="0.25">
      <c r="A182" t="s">
        <v>597</v>
      </c>
      <c r="B182" t="s">
        <v>598</v>
      </c>
      <c r="C182">
        <v>0</v>
      </c>
      <c r="D182">
        <v>0</v>
      </c>
    </row>
    <row r="183" spans="1:4" x14ac:dyDescent="0.25">
      <c r="A183" t="s">
        <v>236</v>
      </c>
      <c r="B183" t="s">
        <v>43</v>
      </c>
      <c r="C183">
        <v>254.19</v>
      </c>
      <c r="D183">
        <v>45.754199999999997</v>
      </c>
    </row>
    <row r="184" spans="1:4" x14ac:dyDescent="0.25">
      <c r="A184" t="s">
        <v>599</v>
      </c>
      <c r="B184" t="s">
        <v>600</v>
      </c>
      <c r="C184">
        <v>0</v>
      </c>
      <c r="D184">
        <v>0</v>
      </c>
    </row>
    <row r="185" spans="1:4" x14ac:dyDescent="0.25">
      <c r="A185" t="s">
        <v>601</v>
      </c>
      <c r="B185" t="s">
        <v>602</v>
      </c>
      <c r="C185">
        <v>0</v>
      </c>
      <c r="D185">
        <v>0</v>
      </c>
    </row>
    <row r="186" spans="1:4" x14ac:dyDescent="0.25">
      <c r="A186" t="s">
        <v>235</v>
      </c>
      <c r="B186" t="s">
        <v>42</v>
      </c>
      <c r="C186">
        <v>185</v>
      </c>
      <c r="D186">
        <v>33.299999999999997</v>
      </c>
    </row>
    <row r="187" spans="1:4" x14ac:dyDescent="0.25">
      <c r="A187" t="s">
        <v>603</v>
      </c>
      <c r="B187" t="s">
        <v>604</v>
      </c>
      <c r="C187">
        <v>219.95</v>
      </c>
      <c r="D187">
        <v>39.590999999999994</v>
      </c>
    </row>
    <row r="188" spans="1:4" x14ac:dyDescent="0.25">
      <c r="A188" t="s">
        <v>314</v>
      </c>
      <c r="B188" t="s">
        <v>123</v>
      </c>
      <c r="C188">
        <v>400</v>
      </c>
      <c r="D188">
        <v>72</v>
      </c>
    </row>
    <row r="189" spans="1:4" x14ac:dyDescent="0.25">
      <c r="A189" t="s">
        <v>276</v>
      </c>
      <c r="B189" t="s">
        <v>84</v>
      </c>
      <c r="C189">
        <v>29.61</v>
      </c>
      <c r="D189">
        <v>5.3297999999999996</v>
      </c>
    </row>
    <row r="190" spans="1:4" x14ac:dyDescent="0.25">
      <c r="A190" t="s">
        <v>272</v>
      </c>
      <c r="B190" t="s">
        <v>80</v>
      </c>
      <c r="C190">
        <v>169.44</v>
      </c>
      <c r="D190">
        <v>30.499199999999998</v>
      </c>
    </row>
    <row r="191" spans="1:4" x14ac:dyDescent="0.25">
      <c r="A191" t="s">
        <v>277</v>
      </c>
      <c r="B191" t="s">
        <v>85</v>
      </c>
      <c r="C191">
        <v>500</v>
      </c>
      <c r="D191">
        <v>90</v>
      </c>
    </row>
    <row r="192" spans="1:4" x14ac:dyDescent="0.25">
      <c r="A192" t="s">
        <v>605</v>
      </c>
      <c r="B192" t="s">
        <v>606</v>
      </c>
      <c r="C192">
        <v>7017.5</v>
      </c>
      <c r="D192">
        <v>1263.1499999999999</v>
      </c>
    </row>
    <row r="193" spans="1:4" x14ac:dyDescent="0.25">
      <c r="A193" t="s">
        <v>607</v>
      </c>
      <c r="B193" t="s">
        <v>608</v>
      </c>
      <c r="C193">
        <v>32</v>
      </c>
      <c r="D193">
        <v>5.76</v>
      </c>
    </row>
    <row r="194" spans="1:4" x14ac:dyDescent="0.25">
      <c r="A194" t="s">
        <v>609</v>
      </c>
      <c r="B194" t="s">
        <v>610</v>
      </c>
      <c r="C194">
        <v>0</v>
      </c>
      <c r="D194">
        <v>0</v>
      </c>
    </row>
    <row r="195" spans="1:4" x14ac:dyDescent="0.25">
      <c r="A195" t="s">
        <v>611</v>
      </c>
      <c r="B195" t="s">
        <v>612</v>
      </c>
      <c r="C195">
        <v>0</v>
      </c>
      <c r="D195">
        <v>0</v>
      </c>
    </row>
    <row r="196" spans="1:4" x14ac:dyDescent="0.25">
      <c r="A196" t="s">
        <v>613</v>
      </c>
      <c r="B196" t="s">
        <v>614</v>
      </c>
      <c r="C196">
        <v>0</v>
      </c>
      <c r="D196">
        <v>0</v>
      </c>
    </row>
    <row r="197" spans="1:4" x14ac:dyDescent="0.25">
      <c r="A197" t="s">
        <v>615</v>
      </c>
      <c r="B197" t="s">
        <v>616</v>
      </c>
      <c r="C197">
        <v>0</v>
      </c>
      <c r="D197">
        <v>0</v>
      </c>
    </row>
    <row r="198" spans="1:4" x14ac:dyDescent="0.25">
      <c r="A198" t="s">
        <v>618</v>
      </c>
      <c r="B198" t="s">
        <v>619</v>
      </c>
      <c r="C198">
        <v>0</v>
      </c>
      <c r="D198">
        <v>0</v>
      </c>
    </row>
    <row r="199" spans="1:4" x14ac:dyDescent="0.25">
      <c r="A199" t="s">
        <v>197</v>
      </c>
      <c r="B199" t="s">
        <v>1</v>
      </c>
      <c r="C199">
        <v>254.19</v>
      </c>
      <c r="D199">
        <v>45.754199999999997</v>
      </c>
    </row>
    <row r="200" spans="1:4" x14ac:dyDescent="0.25">
      <c r="A200" t="s">
        <v>352</v>
      </c>
      <c r="B200" t="s">
        <v>161</v>
      </c>
      <c r="C200">
        <v>0</v>
      </c>
      <c r="D200">
        <v>0</v>
      </c>
    </row>
    <row r="201" spans="1:4" x14ac:dyDescent="0.25">
      <c r="A201" t="s">
        <v>621</v>
      </c>
      <c r="B201" t="s">
        <v>622</v>
      </c>
      <c r="C201">
        <v>85.3</v>
      </c>
      <c r="D201">
        <v>15.353999999999999</v>
      </c>
    </row>
    <row r="202" spans="1:4" x14ac:dyDescent="0.25">
      <c r="A202" t="s">
        <v>623</v>
      </c>
      <c r="B202" t="s">
        <v>624</v>
      </c>
      <c r="C202">
        <v>0</v>
      </c>
      <c r="D202">
        <v>0</v>
      </c>
    </row>
    <row r="203" spans="1:4" x14ac:dyDescent="0.25">
      <c r="A203" t="s">
        <v>625</v>
      </c>
      <c r="B203" t="s">
        <v>626</v>
      </c>
      <c r="C203">
        <v>0</v>
      </c>
      <c r="D203">
        <v>0</v>
      </c>
    </row>
    <row r="204" spans="1:4" x14ac:dyDescent="0.25">
      <c r="A204" t="s">
        <v>627</v>
      </c>
      <c r="B204" t="s">
        <v>628</v>
      </c>
      <c r="C204">
        <v>325</v>
      </c>
      <c r="D204">
        <v>58.5</v>
      </c>
    </row>
    <row r="205" spans="1:4" x14ac:dyDescent="0.25">
      <c r="A205" t="s">
        <v>310</v>
      </c>
      <c r="B205" t="s">
        <v>119</v>
      </c>
      <c r="C205">
        <v>76.22</v>
      </c>
      <c r="D205">
        <v>13.7196</v>
      </c>
    </row>
    <row r="206" spans="1:4" x14ac:dyDescent="0.25">
      <c r="A206" t="s">
        <v>376</v>
      </c>
      <c r="B206" t="s">
        <v>185</v>
      </c>
      <c r="C206">
        <v>0</v>
      </c>
      <c r="D206">
        <v>0</v>
      </c>
    </row>
    <row r="207" spans="1:4" x14ac:dyDescent="0.25">
      <c r="A207" t="s">
        <v>377</v>
      </c>
      <c r="B207" t="s">
        <v>186</v>
      </c>
      <c r="C207">
        <v>0</v>
      </c>
      <c r="D207">
        <v>0</v>
      </c>
    </row>
    <row r="208" spans="1:4" x14ac:dyDescent="0.25">
      <c r="A208" t="s">
        <v>629</v>
      </c>
      <c r="B208" t="s">
        <v>630</v>
      </c>
      <c r="C208">
        <v>163.79</v>
      </c>
      <c r="D208">
        <v>29.482199999999999</v>
      </c>
    </row>
    <row r="209" spans="1:4" x14ac:dyDescent="0.25">
      <c r="A209" t="s">
        <v>631</v>
      </c>
      <c r="B209" t="s">
        <v>632</v>
      </c>
      <c r="C209">
        <v>0</v>
      </c>
      <c r="D209">
        <v>0</v>
      </c>
    </row>
    <row r="210" spans="1:4" x14ac:dyDescent="0.25">
      <c r="A210" t="s">
        <v>633</v>
      </c>
      <c r="B210" t="s">
        <v>634</v>
      </c>
      <c r="C210">
        <v>0</v>
      </c>
      <c r="D210">
        <v>0</v>
      </c>
    </row>
    <row r="211" spans="1:4" x14ac:dyDescent="0.25">
      <c r="A211" t="s">
        <v>635</v>
      </c>
      <c r="B211" t="s">
        <v>636</v>
      </c>
      <c r="C211">
        <v>5</v>
      </c>
      <c r="D211">
        <v>0.89999999999999991</v>
      </c>
    </row>
    <row r="212" spans="1:4" x14ac:dyDescent="0.25">
      <c r="A212" t="s">
        <v>637</v>
      </c>
      <c r="B212" t="s">
        <v>638</v>
      </c>
      <c r="C212">
        <v>0</v>
      </c>
      <c r="D212">
        <v>0</v>
      </c>
    </row>
    <row r="213" spans="1:4" x14ac:dyDescent="0.25">
      <c r="A213" t="s">
        <v>639</v>
      </c>
      <c r="B213" t="s">
        <v>641</v>
      </c>
      <c r="C213">
        <v>0</v>
      </c>
      <c r="D213">
        <v>0</v>
      </c>
    </row>
    <row r="214" spans="1:4" x14ac:dyDescent="0.25">
      <c r="A214" t="s">
        <v>313</v>
      </c>
      <c r="B214" t="s">
        <v>642</v>
      </c>
      <c r="C214">
        <v>67.650000000000006</v>
      </c>
      <c r="D214">
        <v>12.177000000000001</v>
      </c>
    </row>
    <row r="215" spans="1:4" x14ac:dyDescent="0.25">
      <c r="A215" t="s">
        <v>643</v>
      </c>
      <c r="B215" t="s">
        <v>644</v>
      </c>
      <c r="C215">
        <v>0</v>
      </c>
      <c r="D215">
        <v>0</v>
      </c>
    </row>
    <row r="216" spans="1:4" x14ac:dyDescent="0.25">
      <c r="A216" t="s">
        <v>645</v>
      </c>
      <c r="B216" t="s">
        <v>646</v>
      </c>
      <c r="C216">
        <v>0</v>
      </c>
      <c r="D216">
        <v>0</v>
      </c>
    </row>
    <row r="217" spans="1:4" x14ac:dyDescent="0.25">
      <c r="A217" t="s">
        <v>647</v>
      </c>
      <c r="B217" t="s">
        <v>648</v>
      </c>
      <c r="C217">
        <v>0</v>
      </c>
      <c r="D217">
        <v>0</v>
      </c>
    </row>
    <row r="218" spans="1:4" x14ac:dyDescent="0.25">
      <c r="A218" t="s">
        <v>305</v>
      </c>
      <c r="B218" t="s">
        <v>649</v>
      </c>
      <c r="C218">
        <v>55</v>
      </c>
      <c r="D218">
        <v>9.9</v>
      </c>
    </row>
    <row r="219" spans="1:4" x14ac:dyDescent="0.25">
      <c r="A219" t="s">
        <v>357</v>
      </c>
      <c r="B219" t="s">
        <v>166</v>
      </c>
      <c r="C219">
        <v>0</v>
      </c>
      <c r="D219">
        <v>0</v>
      </c>
    </row>
    <row r="220" spans="1:4" x14ac:dyDescent="0.25">
      <c r="A220" t="s">
        <v>327</v>
      </c>
      <c r="B220" t="s">
        <v>136</v>
      </c>
      <c r="C220">
        <v>150</v>
      </c>
      <c r="D220">
        <v>27</v>
      </c>
    </row>
    <row r="221" spans="1:4" x14ac:dyDescent="0.25">
      <c r="A221" t="s">
        <v>355</v>
      </c>
      <c r="B221" t="s">
        <v>164</v>
      </c>
      <c r="C221">
        <v>112.5</v>
      </c>
      <c r="D221">
        <v>20.25</v>
      </c>
    </row>
    <row r="222" spans="1:4" x14ac:dyDescent="0.25">
      <c r="A222" t="s">
        <v>358</v>
      </c>
      <c r="B222" t="s">
        <v>167</v>
      </c>
      <c r="C222">
        <v>100</v>
      </c>
      <c r="D222">
        <v>18</v>
      </c>
    </row>
    <row r="223" spans="1:4" x14ac:dyDescent="0.25">
      <c r="A223" t="s">
        <v>234</v>
      </c>
      <c r="B223" t="s">
        <v>41</v>
      </c>
      <c r="C223">
        <v>0</v>
      </c>
      <c r="D223">
        <v>0</v>
      </c>
    </row>
    <row r="224" spans="1:4" x14ac:dyDescent="0.25">
      <c r="A224" t="s">
        <v>331</v>
      </c>
      <c r="B224" t="s">
        <v>140</v>
      </c>
      <c r="C224">
        <v>0</v>
      </c>
      <c r="D224">
        <v>0</v>
      </c>
    </row>
    <row r="225" spans="1:4" x14ac:dyDescent="0.25">
      <c r="A225" t="s">
        <v>231</v>
      </c>
      <c r="B225" t="s">
        <v>38</v>
      </c>
      <c r="C225">
        <v>0</v>
      </c>
      <c r="D225">
        <v>0</v>
      </c>
    </row>
    <row r="226" spans="1:4" x14ac:dyDescent="0.25">
      <c r="A226" t="s">
        <v>232</v>
      </c>
      <c r="B226" t="s">
        <v>39</v>
      </c>
      <c r="C226">
        <v>0</v>
      </c>
      <c r="D226">
        <v>0</v>
      </c>
    </row>
    <row r="227" spans="1:4" x14ac:dyDescent="0.25">
      <c r="A227" t="s">
        <v>650</v>
      </c>
      <c r="B227" t="s">
        <v>651</v>
      </c>
      <c r="C227">
        <v>0</v>
      </c>
      <c r="D227">
        <v>0</v>
      </c>
    </row>
    <row r="228" spans="1:4" x14ac:dyDescent="0.25">
      <c r="A228" t="s">
        <v>652</v>
      </c>
      <c r="B228" t="s">
        <v>653</v>
      </c>
      <c r="C228">
        <v>0</v>
      </c>
      <c r="D228">
        <v>0</v>
      </c>
    </row>
    <row r="229" spans="1:4" x14ac:dyDescent="0.25">
      <c r="A229" t="s">
        <v>264</v>
      </c>
      <c r="B229" t="s">
        <v>72</v>
      </c>
      <c r="C229">
        <v>0</v>
      </c>
      <c r="D229">
        <v>0</v>
      </c>
    </row>
    <row r="230" spans="1:4" x14ac:dyDescent="0.25">
      <c r="A230" t="s">
        <v>654</v>
      </c>
      <c r="B230" t="s">
        <v>655</v>
      </c>
      <c r="C230">
        <v>0</v>
      </c>
      <c r="D230">
        <v>0</v>
      </c>
    </row>
    <row r="231" spans="1:4" x14ac:dyDescent="0.25">
      <c r="A231" t="s">
        <v>329</v>
      </c>
      <c r="B231" t="s">
        <v>138</v>
      </c>
      <c r="C231">
        <v>0</v>
      </c>
      <c r="D231">
        <v>0</v>
      </c>
    </row>
    <row r="232" spans="1:4" x14ac:dyDescent="0.25">
      <c r="A232" t="s">
        <v>656</v>
      </c>
      <c r="B232" t="s">
        <v>657</v>
      </c>
      <c r="C232">
        <v>0</v>
      </c>
      <c r="D232">
        <v>0</v>
      </c>
    </row>
    <row r="233" spans="1:4" x14ac:dyDescent="0.25">
      <c r="A233" t="s">
        <v>328</v>
      </c>
      <c r="B233" t="s">
        <v>137</v>
      </c>
      <c r="C233">
        <v>0</v>
      </c>
      <c r="D233">
        <v>0</v>
      </c>
    </row>
    <row r="234" spans="1:4" x14ac:dyDescent="0.25">
      <c r="A234" t="s">
        <v>658</v>
      </c>
      <c r="B234" t="s">
        <v>659</v>
      </c>
      <c r="C234">
        <v>0</v>
      </c>
      <c r="D234">
        <v>0</v>
      </c>
    </row>
    <row r="235" spans="1:4" x14ac:dyDescent="0.25">
      <c r="A235" t="s">
        <v>660</v>
      </c>
      <c r="B235" t="s">
        <v>661</v>
      </c>
      <c r="C235">
        <v>0</v>
      </c>
      <c r="D235">
        <v>0</v>
      </c>
    </row>
    <row r="236" spans="1:4" x14ac:dyDescent="0.25">
      <c r="A236" t="s">
        <v>296</v>
      </c>
      <c r="B236" t="s">
        <v>662</v>
      </c>
      <c r="C236">
        <v>0</v>
      </c>
      <c r="D236">
        <v>0</v>
      </c>
    </row>
    <row r="237" spans="1:4" x14ac:dyDescent="0.25">
      <c r="A237" t="s">
        <v>663</v>
      </c>
      <c r="B237" t="s">
        <v>664</v>
      </c>
      <c r="C237">
        <v>0</v>
      </c>
      <c r="D237">
        <v>0</v>
      </c>
    </row>
    <row r="238" spans="1:4" x14ac:dyDescent="0.25">
      <c r="A238" t="s">
        <v>665</v>
      </c>
      <c r="B238" t="s">
        <v>666</v>
      </c>
      <c r="C238">
        <v>0</v>
      </c>
      <c r="D238">
        <v>0</v>
      </c>
    </row>
    <row r="239" spans="1:4" x14ac:dyDescent="0.25">
      <c r="A239" t="s">
        <v>348</v>
      </c>
      <c r="B239" t="s">
        <v>667</v>
      </c>
      <c r="C239">
        <v>0</v>
      </c>
      <c r="D239">
        <v>0</v>
      </c>
    </row>
    <row r="240" spans="1:4" x14ac:dyDescent="0.25">
      <c r="A240" t="s">
        <v>375</v>
      </c>
      <c r="B240" t="s">
        <v>668</v>
      </c>
      <c r="C240">
        <v>0</v>
      </c>
      <c r="D240">
        <v>0</v>
      </c>
    </row>
    <row r="241" spans="1:4" x14ac:dyDescent="0.25">
      <c r="A241" t="s">
        <v>669</v>
      </c>
      <c r="B241" t="s">
        <v>670</v>
      </c>
      <c r="C241">
        <v>0</v>
      </c>
      <c r="D241">
        <v>0</v>
      </c>
    </row>
    <row r="242" spans="1:4" x14ac:dyDescent="0.25">
      <c r="A242" t="s">
        <v>274</v>
      </c>
      <c r="B242" t="s">
        <v>82</v>
      </c>
      <c r="C242">
        <v>92</v>
      </c>
      <c r="D242">
        <v>16.559999999999999</v>
      </c>
    </row>
    <row r="243" spans="1:4" x14ac:dyDescent="0.25">
      <c r="A243" t="s">
        <v>378</v>
      </c>
      <c r="B243" t="s">
        <v>671</v>
      </c>
      <c r="C243">
        <v>0</v>
      </c>
      <c r="D243">
        <v>0</v>
      </c>
    </row>
    <row r="244" spans="1:4" x14ac:dyDescent="0.25">
      <c r="A244" t="s">
        <v>672</v>
      </c>
      <c r="B244" t="s">
        <v>673</v>
      </c>
      <c r="C244">
        <v>0</v>
      </c>
      <c r="D244">
        <v>0</v>
      </c>
    </row>
    <row r="245" spans="1:4" x14ac:dyDescent="0.25">
      <c r="A245" t="s">
        <v>267</v>
      </c>
      <c r="B245" t="s">
        <v>75</v>
      </c>
      <c r="C245">
        <v>0</v>
      </c>
      <c r="D245">
        <v>0</v>
      </c>
    </row>
    <row r="246" spans="1:4" x14ac:dyDescent="0.25">
      <c r="A246" t="s">
        <v>292</v>
      </c>
      <c r="B246" t="s">
        <v>101</v>
      </c>
      <c r="C246">
        <v>52.53</v>
      </c>
      <c r="D246">
        <v>9.4553999999999991</v>
      </c>
    </row>
    <row r="247" spans="1:4" x14ac:dyDescent="0.25">
      <c r="A247" t="s">
        <v>291</v>
      </c>
      <c r="B247" t="s">
        <v>100</v>
      </c>
      <c r="C247">
        <v>76.849999999999994</v>
      </c>
      <c r="D247">
        <v>13.832999999999998</v>
      </c>
    </row>
    <row r="248" spans="1:4" x14ac:dyDescent="0.25">
      <c r="A248" t="s">
        <v>674</v>
      </c>
      <c r="B248" t="s">
        <v>675</v>
      </c>
      <c r="C248">
        <v>19.98</v>
      </c>
      <c r="D248">
        <v>3.5964</v>
      </c>
    </row>
    <row r="249" spans="1:4" x14ac:dyDescent="0.25">
      <c r="A249" t="s">
        <v>333</v>
      </c>
      <c r="B249" t="s">
        <v>142</v>
      </c>
      <c r="C249">
        <v>0</v>
      </c>
      <c r="D249">
        <v>0</v>
      </c>
    </row>
    <row r="250" spans="1:4" x14ac:dyDescent="0.25">
      <c r="A250" t="s">
        <v>332</v>
      </c>
      <c r="B250" t="s">
        <v>141</v>
      </c>
      <c r="C250">
        <v>19.98</v>
      </c>
      <c r="D250">
        <v>3.5964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InventarioPortal</vt:lpstr>
      <vt:lpstr>ExistenciaAbril</vt:lpstr>
      <vt:lpstr>ExistenciaMayo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Baez</dc:creator>
  <cp:lastModifiedBy>Julio Baez</cp:lastModifiedBy>
  <dcterms:created xsi:type="dcterms:W3CDTF">2018-06-04T12:44:32Z</dcterms:created>
  <dcterms:modified xsi:type="dcterms:W3CDTF">2018-06-05T19:53:19Z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b48511ae-ade5-4d7e-ba05-b186774ce184</vt:lpwstr>
  </property>
</Properties>
</file>